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drawings/drawing8.xml" ContentType="application/vnd.openxmlformats-officedocument.drawing+xml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drawings/drawing9.xml" ContentType="application/vnd.openxmlformats-officedocument.drawing+xml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drawings/drawing10.xml" ContentType="application/vnd.openxmlformats-officedocument.drawing+xml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comments7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activeX/activeX110.xml" ContentType="application/vnd.ms-office.activeX+xml"/>
  <Override PartName="/xl/activeX/activeX110.bin" ContentType="application/vnd.ms-office.activeX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sab4-my.sharepoint.com/personal/slawomir_buch_ruukki_com/Documents/Documents/Ruukki/Formularze/"/>
    </mc:Choice>
  </mc:AlternateContent>
  <xr:revisionPtr revIDLastSave="838" documentId="8_{5E954B2C-3548-4F75-9056-219EF0C9C6EE}" xr6:coauthVersionLast="47" xr6:coauthVersionMax="47" xr10:uidLastSave="{8FBA21EC-4676-4030-8F49-2ABEB52F2177}"/>
  <bookViews>
    <workbookView xWindow="-108" yWindow="-108" windowWidth="23256" windowHeight="13896" tabRatio="817" xr2:uid="{00000000-000D-0000-FFFF-FFFF00000000}"/>
  </bookViews>
  <sheets>
    <sheet name="FORMULARZ ZAMÓWIENIA - OKŁADKA" sheetId="20350" r:id="rId1"/>
    <sheet name="1 PROFILE DESIGN" sheetId="20340" r:id="rId2"/>
    <sheet name="2 PROFILE MONTAŻOWE" sheetId="20351" r:id="rId3"/>
    <sheet name="3 PROFILE MONTAŻOWE" sheetId="20352" r:id="rId4"/>
    <sheet name="4 PROFILE MONTAŻOWE COR-TEN" sheetId="20347" r:id="rId5"/>
    <sheet name="5 PROFILE MONTAŻOWE COR-TEN" sheetId="20348" r:id="rId6"/>
    <sheet name="6 OBRÓBKI" sheetId="20353" r:id="rId7"/>
    <sheet name="7 OBRÓBKI" sheetId="20355" r:id="rId8"/>
    <sheet name="8 OBRÓBKI" sheetId="20356" r:id="rId9"/>
    <sheet name="9 OBRÓBKI ZEWNĘTRZNE" sheetId="20338" r:id="rId10"/>
    <sheet name="Data" sheetId="20336" state="hidden" r:id="rId11"/>
    <sheet name="10 OBRÓBKI COR-TEN" sheetId="20358" r:id="rId12"/>
    <sheet name="11 INNE OBROBKI" sheetId="20357" r:id="rId13"/>
    <sheet name="13 WKRĘTY I INNE AKCESORIA" sheetId="20327" r:id="rId14"/>
    <sheet name="14 BLACHY PŁASKIE" sheetId="20328" r:id="rId15"/>
    <sheet name="Translation" sheetId="20337" state="hidden" r:id="rId16"/>
  </sheets>
  <definedNames>
    <definedName name="_xlnm._FilterDatabase" localSheetId="0" hidden="1">'FORMULARZ ZAMÓWIENIA - OKŁADKA'!$A$17:$O$35</definedName>
    <definedName name="CoatingAl">#REF!</definedName>
    <definedName name="CoatingSt">#REF!</definedName>
    <definedName name="ColourHiarc">#REF!</definedName>
    <definedName name="FitBook">#REF!</definedName>
    <definedName name="FlashMat">#REF!</definedName>
    <definedName name="Gloss">#REF!</definedName>
    <definedName name="Holes">#REF!</definedName>
    <definedName name="LangSel">#REF!</definedName>
    <definedName name="Material">#REF!</definedName>
    <definedName name="Pattern">#REF!</definedName>
    <definedName name="Perfo">#REF!</definedName>
    <definedName name="_xlnm.Print_Area" localSheetId="1">'1 PROFILE DESIGN'!$A$1:$P$43</definedName>
    <definedName name="_xlnm.Print_Area" localSheetId="11">'10 OBRÓBKI COR-TEN'!$A$1:$N$59</definedName>
    <definedName name="_xlnm.Print_Area" localSheetId="12">'11 INNE OBROBKI'!$A$1:$S$104</definedName>
    <definedName name="_xlnm.Print_Area" localSheetId="13">'13 WKRĘTY I INNE AKCESORIA'!$A$1:$O$50</definedName>
    <definedName name="_xlnm.Print_Area" localSheetId="2">'2 PROFILE MONTAŻOWE'!$A$1:$J$47</definedName>
    <definedName name="_xlnm.Print_Area" localSheetId="3">'3 PROFILE MONTAŻOWE'!$A$1:$J$50</definedName>
    <definedName name="_xlnm.Print_Area" localSheetId="4">'4 PROFILE MONTAŻOWE COR-TEN'!$A$1:$L$54</definedName>
    <definedName name="_xlnm.Print_Area" localSheetId="5">'5 PROFILE MONTAŻOWE COR-TEN'!$A$1:$L$48</definedName>
    <definedName name="_xlnm.Print_Area" localSheetId="6">'6 OBRÓBKI'!$A$1:$N$66</definedName>
    <definedName name="_xlnm.Print_Area" localSheetId="7">'7 OBRÓBKI'!$A$1:$N$67</definedName>
    <definedName name="_xlnm.Print_Area" localSheetId="8">'8 OBRÓBKI'!$A$1:$N$67</definedName>
    <definedName name="_xlnm.Print_Area" localSheetId="9">'9 OBRÓBKI ZEWNĘTRZNE'!$A$1:$J$53</definedName>
    <definedName name="_xlnm.Print_Area" localSheetId="0">'FORMULARZ ZAMÓWIENIA - OKŁADKA'!$A$1:$O$47</definedName>
    <definedName name="_xlnm.Print_Titles" localSheetId="1">'1 PROFILE DESIGN'!$29:$32</definedName>
    <definedName name="ProductSel">#REF!</definedName>
    <definedName name="RRcolor">#REF!</definedName>
    <definedName name="ScrewColType">#REF!</definedName>
    <definedName name="SheetList">#REF!</definedName>
    <definedName name="StudMaterials">#REF!</definedName>
    <definedName name="StudMatPol">#REF!</definedName>
    <definedName name="StudsList">#REF!</definedName>
    <definedName name="TransOpt">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0328" l="1"/>
  <c r="N2" i="20327"/>
  <c r="L2" i="20358"/>
  <c r="V103" i="20357"/>
  <c r="W103" i="20357" s="1"/>
  <c r="X103" i="20357" s="1"/>
  <c r="T103" i="20357"/>
  <c r="V102" i="20357"/>
  <c r="W102" i="20357" s="1"/>
  <c r="X102" i="20357" s="1"/>
  <c r="T102" i="20357"/>
  <c r="V101" i="20357"/>
  <c r="W101" i="20357" s="1"/>
  <c r="X101" i="20357" s="1"/>
  <c r="T101" i="20357"/>
  <c r="V100" i="20357"/>
  <c r="W100" i="20357" s="1"/>
  <c r="X100" i="20357" s="1"/>
  <c r="T100" i="20357"/>
  <c r="V99" i="20357"/>
  <c r="W99" i="20357" s="1"/>
  <c r="X99" i="20357" s="1"/>
  <c r="T99" i="20357"/>
  <c r="V98" i="20357"/>
  <c r="W98" i="20357" s="1"/>
  <c r="X98" i="20357" s="1"/>
  <c r="T98" i="20357"/>
  <c r="V97" i="20357"/>
  <c r="W97" i="20357" s="1"/>
  <c r="X97" i="20357" s="1"/>
  <c r="T97" i="20357"/>
  <c r="V96" i="20357"/>
  <c r="W96" i="20357" s="1"/>
  <c r="X96" i="20357" s="1"/>
  <c r="T96" i="20357"/>
  <c r="V95" i="20357"/>
  <c r="W95" i="20357" s="1"/>
  <c r="X95" i="20357" s="1"/>
  <c r="T95" i="20357"/>
  <c r="V83" i="20357"/>
  <c r="T83" i="20357"/>
  <c r="W83" i="20357" s="1"/>
  <c r="X83" i="20357" s="1"/>
  <c r="V82" i="20357"/>
  <c r="W82" i="20357" s="1"/>
  <c r="X82" i="20357" s="1"/>
  <c r="T82" i="20357"/>
  <c r="V81" i="20357"/>
  <c r="W81" i="20357" s="1"/>
  <c r="X81" i="20357" s="1"/>
  <c r="T81" i="20357"/>
  <c r="V80" i="20357"/>
  <c r="W80" i="20357" s="1"/>
  <c r="X80" i="20357" s="1"/>
  <c r="T80" i="20357"/>
  <c r="W79" i="20357"/>
  <c r="X79" i="20357" s="1"/>
  <c r="V79" i="20357"/>
  <c r="T79" i="20357"/>
  <c r="V78" i="20357"/>
  <c r="W78" i="20357" s="1"/>
  <c r="X78" i="20357" s="1"/>
  <c r="T78" i="20357"/>
  <c r="V77" i="20357"/>
  <c r="W77" i="20357" s="1"/>
  <c r="X77" i="20357" s="1"/>
  <c r="T77" i="20357"/>
  <c r="V76" i="20357"/>
  <c r="T76" i="20357"/>
  <c r="W76" i="20357" s="1"/>
  <c r="X76" i="20357" s="1"/>
  <c r="V75" i="20357"/>
  <c r="V84" i="20357" s="1"/>
  <c r="T75" i="20357"/>
  <c r="V63" i="20357"/>
  <c r="W63" i="20357" s="1"/>
  <c r="X63" i="20357" s="1"/>
  <c r="T63" i="20357"/>
  <c r="V62" i="20357"/>
  <c r="W62" i="20357" s="1"/>
  <c r="X62" i="20357" s="1"/>
  <c r="T62" i="20357"/>
  <c r="V61" i="20357"/>
  <c r="W61" i="20357" s="1"/>
  <c r="X61" i="20357" s="1"/>
  <c r="T61" i="20357"/>
  <c r="V60" i="20357"/>
  <c r="W60" i="20357" s="1"/>
  <c r="X60" i="20357" s="1"/>
  <c r="T60" i="20357"/>
  <c r="V59" i="20357"/>
  <c r="W59" i="20357" s="1"/>
  <c r="X59" i="20357" s="1"/>
  <c r="T59" i="20357"/>
  <c r="V58" i="20357"/>
  <c r="W58" i="20357" s="1"/>
  <c r="X58" i="20357" s="1"/>
  <c r="T58" i="20357"/>
  <c r="V57" i="20357"/>
  <c r="W57" i="20357" s="1"/>
  <c r="X57" i="20357" s="1"/>
  <c r="T57" i="20357"/>
  <c r="V56" i="20357"/>
  <c r="W56" i="20357" s="1"/>
  <c r="X56" i="20357" s="1"/>
  <c r="T56" i="20357"/>
  <c r="V55" i="20357"/>
  <c r="V64" i="20357" s="1"/>
  <c r="T55" i="20357"/>
  <c r="V43" i="20357"/>
  <c r="W43" i="20357" s="1"/>
  <c r="X43" i="20357" s="1"/>
  <c r="T43" i="20357"/>
  <c r="V42" i="20357"/>
  <c r="W42" i="20357" s="1"/>
  <c r="X42" i="20357" s="1"/>
  <c r="T42" i="20357"/>
  <c r="V41" i="20357"/>
  <c r="T41" i="20357"/>
  <c r="W41" i="20357" s="1"/>
  <c r="X41" i="20357" s="1"/>
  <c r="V40" i="20357"/>
  <c r="W40" i="20357" s="1"/>
  <c r="X40" i="20357" s="1"/>
  <c r="T40" i="20357"/>
  <c r="V39" i="20357"/>
  <c r="W39" i="20357" s="1"/>
  <c r="X39" i="20357" s="1"/>
  <c r="T39" i="20357"/>
  <c r="V38" i="20357"/>
  <c r="W38" i="20357" s="1"/>
  <c r="X38" i="20357" s="1"/>
  <c r="T38" i="20357"/>
  <c r="W37" i="20357"/>
  <c r="X37" i="20357" s="1"/>
  <c r="V37" i="20357"/>
  <c r="T37" i="20357"/>
  <c r="V36" i="20357"/>
  <c r="V44" i="20357" s="1"/>
  <c r="T36" i="20357"/>
  <c r="V35" i="20357"/>
  <c r="W35" i="20357" s="1"/>
  <c r="X35" i="20357" s="1"/>
  <c r="T35" i="20357"/>
  <c r="V23" i="20357"/>
  <c r="W23" i="20357" s="1"/>
  <c r="X23" i="20357" s="1"/>
  <c r="T23" i="20357"/>
  <c r="V22" i="20357"/>
  <c r="W22" i="20357" s="1"/>
  <c r="X22" i="20357" s="1"/>
  <c r="T22" i="20357"/>
  <c r="V21" i="20357"/>
  <c r="W21" i="20357" s="1"/>
  <c r="X21" i="20357" s="1"/>
  <c r="T21" i="20357"/>
  <c r="V20" i="20357"/>
  <c r="W20" i="20357" s="1"/>
  <c r="X20" i="20357" s="1"/>
  <c r="T20" i="20357"/>
  <c r="V19" i="20357"/>
  <c r="W19" i="20357" s="1"/>
  <c r="X19" i="20357" s="1"/>
  <c r="T19" i="20357"/>
  <c r="V18" i="20357"/>
  <c r="W18" i="20357" s="1"/>
  <c r="X18" i="20357" s="1"/>
  <c r="T18" i="20357"/>
  <c r="V17" i="20357"/>
  <c r="W17" i="20357" s="1"/>
  <c r="X17" i="20357" s="1"/>
  <c r="T17" i="20357"/>
  <c r="V16" i="20357"/>
  <c r="W16" i="20357" s="1"/>
  <c r="X16" i="20357" s="1"/>
  <c r="T16" i="20357"/>
  <c r="V15" i="20357"/>
  <c r="V24" i="20357" s="1"/>
  <c r="T15" i="20357"/>
  <c r="X104" i="20357" l="1"/>
  <c r="W36" i="20357"/>
  <c r="X36" i="20357" s="1"/>
  <c r="X44" i="20357" s="1"/>
  <c r="V104" i="20357"/>
  <c r="W55" i="20357"/>
  <c r="X55" i="20357" s="1"/>
  <c r="X64" i="20357" s="1"/>
  <c r="W15" i="20357"/>
  <c r="X15" i="20357" s="1"/>
  <c r="X24" i="20357" s="1"/>
  <c r="W75" i="20357"/>
  <c r="X75" i="20357" s="1"/>
  <c r="X84" i="20357" s="1"/>
  <c r="J2" i="20338" l="1"/>
  <c r="P10" i="20356"/>
  <c r="L2" i="20356"/>
  <c r="P10" i="20355"/>
  <c r="L2" i="20355"/>
  <c r="L2" i="20353" l="1"/>
  <c r="P10" i="20353" l="1"/>
  <c r="K2" i="20348" l="1"/>
  <c r="K2" i="20347"/>
  <c r="N35" i="20347"/>
  <c r="N34" i="20347"/>
  <c r="N33" i="20347"/>
  <c r="N18" i="20347"/>
  <c r="N17" i="20347"/>
  <c r="N16" i="20347"/>
  <c r="K51" i="20352" l="1"/>
  <c r="K50" i="20352"/>
  <c r="K49" i="20352"/>
  <c r="K48" i="20352"/>
  <c r="K47" i="20352"/>
  <c r="L35" i="20352"/>
  <c r="L34" i="20352"/>
  <c r="L33" i="20352"/>
  <c r="L32" i="20352"/>
  <c r="L31" i="20352"/>
  <c r="L36" i="20352" s="1"/>
  <c r="L19" i="20352"/>
  <c r="L18" i="20352"/>
  <c r="L17" i="20352"/>
  <c r="L20" i="20352" s="1"/>
  <c r="L46" i="20351"/>
  <c r="L45" i="20351"/>
  <c r="L44" i="20351"/>
  <c r="L43" i="20351"/>
  <c r="L42" i="20351"/>
  <c r="L41" i="20351"/>
  <c r="L40" i="20351"/>
  <c r="L39" i="20351"/>
  <c r="L38" i="20351"/>
  <c r="L47" i="20351" s="1"/>
  <c r="L26" i="20351"/>
  <c r="L25" i="20351"/>
  <c r="L27" i="20351" s="1"/>
  <c r="L24" i="20351"/>
  <c r="L23" i="20351"/>
  <c r="L22" i="20351"/>
  <c r="L21" i="20351"/>
  <c r="L20" i="20351"/>
  <c r="L19" i="20351"/>
  <c r="L18" i="20351"/>
  <c r="L17" i="20351"/>
  <c r="N2" i="20340"/>
  <c r="A44" i="20328" l="1"/>
  <c r="N47" i="20348"/>
  <c r="N46" i="20348"/>
  <c r="N45" i="20348"/>
  <c r="N44" i="20348"/>
  <c r="N43" i="20348"/>
  <c r="N33" i="20348"/>
  <c r="N32" i="20348"/>
  <c r="N31" i="20348"/>
  <c r="N30" i="20348"/>
  <c r="N29" i="20348"/>
  <c r="N19" i="20348"/>
  <c r="N18" i="20348"/>
  <c r="N17" i="20348"/>
  <c r="N16" i="20348"/>
  <c r="N15" i="20348"/>
  <c r="N20" i="20348" s="1"/>
  <c r="N53" i="20347"/>
  <c r="N52" i="20347"/>
  <c r="N51" i="20347"/>
  <c r="N50" i="20347"/>
  <c r="N49" i="20347"/>
  <c r="N39" i="20347"/>
  <c r="N38" i="20347"/>
  <c r="N37" i="20347"/>
  <c r="N36" i="20347"/>
  <c r="N32" i="20347"/>
  <c r="N22" i="20347"/>
  <c r="N21" i="20347"/>
  <c r="N20" i="20347"/>
  <c r="N19" i="20347"/>
  <c r="N15" i="20347"/>
  <c r="N23" i="20347" l="1"/>
  <c r="N54" i="20347"/>
  <c r="N34" i="20348"/>
  <c r="N48" i="20348"/>
  <c r="N40" i="20347"/>
  <c r="H20" i="20340"/>
  <c r="Q39" i="20340" l="1"/>
  <c r="S39" i="20340" s="1"/>
  <c r="Q38" i="20340"/>
  <c r="S38" i="20340" s="1"/>
  <c r="Q40" i="20340"/>
  <c r="S40" i="20340" s="1"/>
  <c r="Q43" i="20340" l="1"/>
  <c r="S43" i="20340" s="1"/>
  <c r="Q42" i="20340"/>
  <c r="S42" i="20340" s="1"/>
  <c r="Q41" i="20340"/>
  <c r="S41" i="20340" s="1"/>
  <c r="Q37" i="20340"/>
  <c r="S37" i="20340" s="1"/>
  <c r="Q36" i="20340"/>
  <c r="S36" i="20340" s="1"/>
  <c r="Q35" i="20340"/>
  <c r="S35" i="20340" s="1"/>
  <c r="Q34" i="20340"/>
  <c r="S34" i="20340" s="1"/>
  <c r="Q33" i="20340"/>
  <c r="S33" i="20340" s="1"/>
  <c r="S45" i="20340" l="1"/>
  <c r="L53" i="20338" l="1"/>
  <c r="L52" i="20338"/>
  <c r="L51" i="20338"/>
  <c r="L50" i="20338"/>
  <c r="L49" i="20338"/>
  <c r="L37" i="20338"/>
  <c r="L36" i="20338"/>
  <c r="L35" i="20338"/>
  <c r="L34" i="20338"/>
  <c r="L33" i="20338"/>
  <c r="L21" i="20338"/>
  <c r="L20" i="20338"/>
  <c r="L19" i="20338"/>
  <c r="L18" i="20338"/>
  <c r="L17" i="20338"/>
  <c r="L22" i="20338" l="1"/>
  <c r="L54" i="20338"/>
  <c r="L38" i="203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N1" authorId="0" shapeId="0" xr:uid="{D860D46E-5747-46E6-9949-A10899FF751F}">
      <text>
        <r>
          <rPr>
            <b/>
            <sz val="9"/>
            <color indexed="81"/>
            <rFont val="Tahoma"/>
            <family val="2"/>
          </rPr>
          <t>Date</t>
        </r>
      </text>
    </comment>
    <comment ref="A42" authorId="0" shapeId="0" xr:uid="{D0CCCAF7-F9D2-4ADC-91F7-03F9E06E8FA7}">
      <text>
        <r>
          <rPr>
            <sz val="9"/>
            <color indexed="81"/>
            <rFont val="Tahoma"/>
            <family val="2"/>
          </rPr>
          <t>Always attach separate product-specific  drawing from ruukki.com when required.</t>
        </r>
      </text>
    </comment>
    <comment ref="K42" authorId="0" shapeId="0" xr:uid="{85817E57-7D32-453B-B79D-D92733315254}">
      <text>
        <r>
          <rPr>
            <b/>
            <sz val="9"/>
            <color indexed="81"/>
            <rFont val="Tahoma"/>
            <family val="2"/>
          </rPr>
          <t>Sepate product-specific drawings attached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G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PO no. &amp; PROJECT/MARK</t>
        </r>
      </text>
    </comment>
    <comment ref="A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J4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EFFECTIVE WIDTH (mm)</t>
        </r>
      </text>
    </comment>
    <comment ref="L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DEPTH (mm)</t>
        </r>
      </text>
    </comment>
    <comment ref="N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LENGTH (mm)      (min. - max.)</t>
        </r>
      </text>
    </comment>
    <comment ref="N20" authorId="0" shapeId="0" xr:uid="{00000000-0006-0000-0100-000004000000}">
      <text>
        <r>
          <rPr>
            <b/>
            <sz val="11"/>
            <color indexed="81"/>
            <rFont val="Tahoma"/>
            <charset val="1"/>
          </rPr>
          <t>Wpisz RAL kolor jęzeli malowanie proszkowe (Put RAL if powder paitning)</t>
        </r>
      </text>
    </comment>
    <comment ref="H29" authorId="0" shapeId="0" xr:uid="{00000000-0006-0000-0100-000005000000}">
      <text>
        <r>
          <rPr>
            <sz val="9"/>
            <color indexed="81"/>
            <rFont val="Tahoma"/>
            <family val="2"/>
          </rPr>
          <t>Max 8 zanków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G4" authorId="0" shapeId="0" xr:uid="{CAA6C799-14FC-42ED-822D-27FB912A8D78}">
      <text>
        <r>
          <rPr>
            <b/>
            <sz val="9"/>
            <color indexed="81"/>
            <rFont val="Tahoma"/>
            <family val="2"/>
          </rPr>
          <t>PO no. &amp; PROJECT/MARK</t>
        </r>
      </text>
    </comment>
    <comment ref="A5" authorId="0" shapeId="0" xr:uid="{1024AB1B-DFD3-4DE7-A871-078A49C390E8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9" authorId="0" shapeId="0" xr:uid="{F2E8395E-1376-4D4E-839B-28BFBEAB3863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30" authorId="0" shapeId="0" xr:uid="{701C00B4-8E71-4913-A18A-CFC9D9D81806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G4" authorId="0" shapeId="0" xr:uid="{E20A9EA6-12B7-4695-B964-B3C8DE64D8E7}">
      <text>
        <r>
          <rPr>
            <b/>
            <sz val="9"/>
            <color indexed="81"/>
            <rFont val="Tahoma"/>
            <family val="2"/>
          </rPr>
          <t>PO no. &amp; PROJECT/MARK</t>
        </r>
      </text>
    </comment>
    <comment ref="A5" authorId="0" shapeId="0" xr:uid="{C16A06B7-69FE-45A8-B2B3-4E3767EB7812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9" authorId="0" shapeId="0" xr:uid="{1544EB39-5696-4E2B-A4EF-8FD3628D0E38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23" authorId="0" shapeId="0" xr:uid="{C1D2FEA9-27CE-44E7-B1C4-BFE3E5D2D282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39" authorId="0" shapeId="0" xr:uid="{29DC3BB9-6A26-4F14-AECF-B08DDE8400AB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G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PO no. &amp; PROJECT/MARK</t>
        </r>
      </text>
    </comment>
    <comment ref="A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25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42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G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PO no. &amp; PROJECT/MARK</t>
        </r>
      </text>
    </comment>
    <comment ref="A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8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2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36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E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ACCESSORY SPECIFICATION -  EXTERNAL AND INTERNAL CORNER FLASHINGS</t>
        </r>
      </text>
    </comment>
    <comment ref="G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PO no. &amp; PROJECT/MARK</t>
        </r>
      </text>
    </comment>
    <comment ref="A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8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Always attach separate product-specific drawing from ruukki.com (replace letters A and B by dimensions, note max. length). Drawing name / number:</t>
        </r>
      </text>
    </comment>
    <comment ref="A24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Always attach separate product-specific drawing from ruukki.com (replace letters A and B by dimensions, note max. length). Drawing name / number: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A4" authorId="0" shapeId="0" xr:uid="{60C96ABA-EA36-421D-AA12-01E7DE238008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H6" authorId="0" shapeId="0" xr:uid="{15FED260-2961-408C-9570-004A258BEF37}">
      <text>
        <r>
          <rPr>
            <b/>
            <sz val="9"/>
            <color indexed="81"/>
            <rFont val="Tahoma"/>
            <family val="2"/>
          </rPr>
          <t>Jeżeli malowanie proszkowe wpisz RAL  (Put RAL if Powder painting)</t>
        </r>
      </text>
    </comment>
    <comment ref="A7" authorId="0" shapeId="0" xr:uid="{CD62F120-D86A-4C7E-976D-5537AB3BBD96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H26" authorId="0" shapeId="0" xr:uid="{3B5A4CD0-E770-46A4-AB57-33F756C24F20}">
      <text>
        <r>
          <rPr>
            <b/>
            <sz val="9"/>
            <color indexed="81"/>
            <rFont val="Tahoma"/>
            <family val="2"/>
          </rPr>
          <t>Jeżeli malowanie proszkowe wpisz RAL  (Put RAL if Powder painting)</t>
        </r>
      </text>
    </comment>
    <comment ref="A27" authorId="0" shapeId="0" xr:uid="{47A13C41-4090-4284-AA8C-A1AD53BB91C4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H46" authorId="0" shapeId="0" xr:uid="{013C8BD5-E3DC-42A7-952A-6E84B6ED7B2B}">
      <text>
        <r>
          <rPr>
            <b/>
            <sz val="9"/>
            <color indexed="81"/>
            <rFont val="Tahoma"/>
            <family val="2"/>
          </rPr>
          <t>Jeżeli malowanie proszkowe wpisz RAL  (Put RAL if Powder painting)</t>
        </r>
      </text>
    </comment>
    <comment ref="A47" authorId="0" shapeId="0" xr:uid="{A1CF41B6-4BF5-4029-ADCE-5072F9C9C056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H66" authorId="0" shapeId="0" xr:uid="{039BBB5F-A82A-4C7A-83D4-7D89DCADB37A}">
      <text>
        <r>
          <rPr>
            <b/>
            <sz val="9"/>
            <color indexed="81"/>
            <rFont val="Tahoma"/>
            <family val="2"/>
          </rPr>
          <t>Jeżeli malowanie proszkowe wpisz RAL  (Put RAL if Powder painting)</t>
        </r>
      </text>
    </comment>
    <comment ref="A67" authorId="0" shapeId="0" xr:uid="{3786C5AA-2BD2-4B76-8394-9B4B2450E234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H86" authorId="0" shapeId="0" xr:uid="{C92B5C19-1F46-417E-A1C8-284CB1D27847}">
      <text>
        <r>
          <rPr>
            <b/>
            <sz val="9"/>
            <color indexed="81"/>
            <rFont val="Tahoma"/>
            <family val="2"/>
          </rPr>
          <t>Jeżeli malowanie proszkowe wpisz RAL  (Put RAL if Powder painting)</t>
        </r>
      </text>
    </comment>
    <comment ref="A87" authorId="0" shapeId="0" xr:uid="{9A0B861E-104B-4D94-BFFF-97936A7B0881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G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PO no. &amp; PROJECT/MARK</t>
        </r>
      </text>
    </comment>
    <comment ref="A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M7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Wpisać kolor (Put there colour)</t>
        </r>
      </text>
    </comment>
    <comment ref="M13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Wpisać kolor (Put there colour)</t>
        </r>
      </text>
    </comment>
    <comment ref="M19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Wpisać kolor (Put there colour)</t>
        </r>
      </text>
    </comment>
    <comment ref="M25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Wpisać kolor (Put there colour)</t>
        </r>
      </text>
    </comment>
    <comment ref="M31" authorId="0" shapeId="0" xr:uid="{D88A6309-14FC-48ED-B966-5DD2A4B21CEA}">
      <text>
        <r>
          <rPr>
            <b/>
            <sz val="9"/>
            <color indexed="81"/>
            <rFont val="Tahoma"/>
            <family val="2"/>
          </rPr>
          <t>Wpisać kolor (Put there colour)</t>
        </r>
      </text>
    </comment>
  </commentList>
</comments>
</file>

<file path=xl/sharedStrings.xml><?xml version="1.0" encoding="utf-8"?>
<sst xmlns="http://schemas.openxmlformats.org/spreadsheetml/2006/main" count="1642" uniqueCount="777">
  <si>
    <t>____________</t>
  </si>
  <si>
    <t>email</t>
  </si>
  <si>
    <t>Tel.</t>
  </si>
  <si>
    <t>___________________________________</t>
  </si>
  <si>
    <t>_____________________</t>
  </si>
  <si>
    <t>__________________________________________</t>
  </si>
  <si>
    <t>____________________________</t>
  </si>
  <si>
    <t>RUUKKI SAP</t>
  </si>
  <si>
    <t>__________________________________________________________________</t>
  </si>
  <si>
    <t>FORMULARZ ZAMÓWIENIA</t>
  </si>
  <si>
    <t>Nr klienta</t>
  </si>
  <si>
    <t>Nazwa</t>
  </si>
  <si>
    <t>Adres</t>
  </si>
  <si>
    <t>Dodatkowe zamówienie</t>
  </si>
  <si>
    <t>Oryginalny nr zlecenia SAP</t>
  </si>
  <si>
    <t xml:space="preserve"> Dodatkowe informacje</t>
  </si>
  <si>
    <t>Nazwisko</t>
  </si>
  <si>
    <t>Ruukki Sprzedaż</t>
  </si>
  <si>
    <t xml:space="preserve">Nr i nazwa </t>
  </si>
  <si>
    <t>i osoba z CST</t>
  </si>
  <si>
    <t>projektu/firmy</t>
  </si>
  <si>
    <t>Warunki dostawy</t>
  </si>
  <si>
    <t>Dodatkowe opłaty</t>
  </si>
  <si>
    <t>jeśli DAP, miejsce:</t>
  </si>
  <si>
    <t>____________(cena)_________</t>
  </si>
  <si>
    <t>Zamówienie specjalnego materiału</t>
  </si>
  <si>
    <t>UWAGI</t>
  </si>
  <si>
    <t>szt.</t>
  </si>
  <si>
    <t>ZAŁĄCZONE SPECYFIKACJE PANELI I AKCESORIÓW</t>
  </si>
  <si>
    <t>W razie potrzeby zawsze załączyć osobny rysunek określonego produktu z ruukki.pl</t>
  </si>
  <si>
    <t>POZYCJA</t>
  </si>
  <si>
    <t>CENA / m2</t>
  </si>
  <si>
    <t>ILOŚĆ (szt.)</t>
  </si>
  <si>
    <t>ILOŚĆ (m2)</t>
  </si>
  <si>
    <t>ILOŚĆ CAŁKOWITA (m2)</t>
  </si>
  <si>
    <t>NR ZAMÓWIENIA</t>
  </si>
  <si>
    <t>NR I NAZWA PROJEKTU/FIRMY</t>
  </si>
  <si>
    <t>SPECYFIKACJA AKCESORIÓW - PROFILE MONTAŻOWE</t>
  </si>
  <si>
    <t>DŁUGOŚĆ (mm)</t>
  </si>
  <si>
    <t>CENA / m</t>
  </si>
  <si>
    <t>SPECYFIKACJA AKCESORIÓW - BLACHY PŁASKIE</t>
  </si>
  <si>
    <t>CENA / szt.</t>
  </si>
  <si>
    <t>Należy zawsze załączyć osobną informację:</t>
  </si>
  <si>
    <t>Materiał / grubość materiału / powłoka / kolor</t>
  </si>
  <si>
    <t>FORMAT (m2/szt.)</t>
  </si>
  <si>
    <t xml:space="preserve">standardowa długość to 2100 lub 3090 mm, </t>
  </si>
  <si>
    <t>a szerokość 1400 mm</t>
  </si>
  <si>
    <t xml:space="preserve">standardowa długość to 2000, 3000 lub 4000 mm, </t>
  </si>
  <si>
    <t>a szerokość 1250 mm</t>
  </si>
  <si>
    <t>Należy zawsze załączyć osobny rysunek określonego produktu z ruukki.pl (zastapić litery A i B odpowiednimi wymiarami, podać max długość). Nazwa / numer rysunku:</t>
  </si>
  <si>
    <t>(ORDER FORM)</t>
  </si>
  <si>
    <r>
      <t xml:space="preserve">ADRES DOSTAWY </t>
    </r>
    <r>
      <rPr>
        <sz val="8"/>
        <rFont val="Arial"/>
        <family val="2"/>
      </rPr>
      <t>(DELIVERY ADDRESS)</t>
    </r>
  </si>
  <si>
    <r>
      <t xml:space="preserve">KUPUJĄCY </t>
    </r>
    <r>
      <rPr>
        <sz val="8"/>
        <rFont val="Arial"/>
        <family val="2"/>
      </rPr>
      <t>(BUYER)</t>
    </r>
  </si>
  <si>
    <r>
      <t xml:space="preserve">kursywa podkreślona = informacje obowiązkowe </t>
    </r>
    <r>
      <rPr>
        <i/>
        <u/>
        <sz val="8"/>
        <rFont val="Arial"/>
        <family val="2"/>
      </rPr>
      <t>(Italic underlined = mandatory information)</t>
    </r>
  </si>
  <si>
    <r>
      <t xml:space="preserve">DANE DO FAKTURY </t>
    </r>
    <r>
      <rPr>
        <sz val="8"/>
        <rFont val="Arial"/>
        <family val="2"/>
      </rPr>
      <t>(INVOICING CUSTOMER)</t>
    </r>
  </si>
  <si>
    <r>
      <t>KUPUJĄCY</t>
    </r>
    <r>
      <rPr>
        <b/>
        <i/>
        <u/>
        <sz val="9"/>
        <rFont val="Arial"/>
        <family val="2"/>
      </rPr>
      <t xml:space="preserve"> (BUYER)</t>
    </r>
    <r>
      <rPr>
        <b/>
        <i/>
        <u/>
        <sz val="10"/>
        <rFont val="Arial"/>
        <family val="2"/>
      </rPr>
      <t xml:space="preserve">: </t>
    </r>
  </si>
  <si>
    <r>
      <t>INFORMACJE O ZAMÓWIENIU</t>
    </r>
    <r>
      <rPr>
        <b/>
        <i/>
        <u/>
        <sz val="10"/>
        <rFont val="Arial"/>
        <family val="2"/>
      </rPr>
      <t xml:space="preserve"> </t>
    </r>
    <r>
      <rPr>
        <b/>
        <i/>
        <u/>
        <sz val="8"/>
        <rFont val="Arial"/>
        <family val="2"/>
      </rPr>
      <t>(ORDER INFORMATION)</t>
    </r>
  </si>
  <si>
    <t>(Extra order)</t>
  </si>
  <si>
    <t>( Original Ruukki SAP order no.)</t>
  </si>
  <si>
    <t>Tak_Nie</t>
  </si>
  <si>
    <t>Tak (Yes)</t>
  </si>
  <si>
    <t>Nie (No)</t>
  </si>
  <si>
    <t>Project-specific material ordered</t>
  </si>
  <si>
    <t>___________________________</t>
  </si>
  <si>
    <t xml:space="preserve">  Additional information</t>
  </si>
  <si>
    <r>
      <t>WARUNKI</t>
    </r>
    <r>
      <rPr>
        <b/>
        <i/>
        <sz val="12"/>
        <rFont val="Arial"/>
        <family val="2"/>
      </rPr>
      <t xml:space="preserve"> </t>
    </r>
    <r>
      <rPr>
        <b/>
        <i/>
        <sz val="8"/>
        <rFont val="Arial"/>
        <family val="2"/>
      </rPr>
      <t>(TERMS)</t>
    </r>
  </si>
  <si>
    <t>(Delivery term)</t>
  </si>
  <si>
    <t>TransOpt_tab</t>
  </si>
  <si>
    <t>Inny (Other)</t>
  </si>
  <si>
    <t>FCA Odbiór własny (Pick-up)</t>
  </si>
  <si>
    <t>DAP Transport z wytwórni                     (Factory transport)</t>
  </si>
  <si>
    <t>(Extra charges)</t>
  </si>
  <si>
    <t>Pakowanie</t>
  </si>
  <si>
    <t>Transport</t>
  </si>
  <si>
    <t>Inne</t>
  </si>
  <si>
    <t>______(cena)_____</t>
  </si>
  <si>
    <r>
      <rPr>
        <sz val="9"/>
        <rFont val="Arial"/>
        <family val="2"/>
      </rPr>
      <t xml:space="preserve">Ruukki SAP nr zamówienia      </t>
    </r>
    <r>
      <rPr>
        <sz val="8"/>
        <rFont val="Arial"/>
        <family val="2"/>
      </rPr>
      <t xml:space="preserve"> (</t>
    </r>
    <r>
      <rPr>
        <sz val="6"/>
        <rFont val="Arial"/>
        <family val="2"/>
      </rPr>
      <t>Ruukki SAP order no.)</t>
    </r>
  </si>
  <si>
    <t>ColourHiarc_tab</t>
  </si>
  <si>
    <t>&lt;Wybierz opcję&gt;</t>
  </si>
  <si>
    <t>CoatingAl_tab</t>
  </si>
  <si>
    <t>PVDF</t>
  </si>
  <si>
    <t>Naturalne aluminium (Natural)</t>
  </si>
  <si>
    <t>Malowanie proszkowe (Powder painted)</t>
  </si>
  <si>
    <t>&lt;Wybierz opcję (Select option)&gt;</t>
  </si>
  <si>
    <r>
      <t>MATERIAŁY, POWŁOKI I KOLORY</t>
    </r>
    <r>
      <rPr>
        <i/>
        <u/>
        <sz val="8"/>
        <rFont val="Arial"/>
        <family val="2"/>
      </rPr>
      <t xml:space="preserve"> (MATERIALS, COATINGS AND COLOURS)</t>
    </r>
  </si>
  <si>
    <t>_________________________________________________</t>
  </si>
  <si>
    <t>(PRICE / m2)</t>
  </si>
  <si>
    <t>(ITEM)</t>
  </si>
  <si>
    <t>Sposób pakowania</t>
  </si>
  <si>
    <t>AMOUNT (pcs)</t>
  </si>
  <si>
    <t>Part ID</t>
  </si>
  <si>
    <t xml:space="preserve">OZNACZENIE  </t>
  </si>
  <si>
    <t>N30</t>
  </si>
  <si>
    <t>NOTE</t>
  </si>
  <si>
    <t>Packing info</t>
  </si>
  <si>
    <t>rysunek nr 123</t>
  </si>
  <si>
    <t>Ściana Wschodnia</t>
  </si>
  <si>
    <t>Np.. (Example)</t>
  </si>
  <si>
    <r>
      <t xml:space="preserve">Data </t>
    </r>
    <r>
      <rPr>
        <i/>
        <u/>
        <sz val="8"/>
        <rFont val="Arial"/>
        <family val="2"/>
      </rPr>
      <t>(Date)</t>
    </r>
  </si>
  <si>
    <t>_______</t>
  </si>
  <si>
    <t xml:space="preserve"> Other material / material thickness / coating / colour</t>
  </si>
  <si>
    <r>
      <t xml:space="preserve">MATERIAŁY, POWŁOKI I KOLORY </t>
    </r>
    <r>
      <rPr>
        <i/>
        <u/>
        <sz val="8"/>
        <rFont val="Arial"/>
        <family val="2"/>
      </rPr>
      <t>(MATERIALS, COATINGS AND COLOURS)</t>
    </r>
  </si>
  <si>
    <t>Studs_Material</t>
  </si>
  <si>
    <t>Galvanized S350GD+Z275</t>
  </si>
  <si>
    <t>LENGTH (mm)</t>
  </si>
  <si>
    <t>Oznaczenie</t>
  </si>
  <si>
    <t>(ACCESSORY SPECIFICATION - SUPPORT STUDS)</t>
  </si>
  <si>
    <t>FlashMat_tab</t>
  </si>
  <si>
    <t>&lt;Select option&gt;</t>
  </si>
  <si>
    <t>Aluminium 0,7 mm</t>
  </si>
  <si>
    <t>Other material, thickness, colour</t>
  </si>
  <si>
    <t>Stal 0,6 mm</t>
  </si>
  <si>
    <t>Stal 1,2 mm</t>
  </si>
  <si>
    <t>OBRÓBKA NAROZNIKOWA ZEWNETRZNA</t>
  </si>
  <si>
    <t>SPECYFIKACJA AKCESORIÓW -WKRĘTY I INNE AKCESORIA</t>
  </si>
  <si>
    <t>ACCESSORY SPECIFICATION - SCREWS AND OTHER ACCESSORIES</t>
  </si>
  <si>
    <t>Kolor_wkreta</t>
  </si>
  <si>
    <t>Kolor RR (Colour RR)</t>
  </si>
  <si>
    <t>Kolor RAL  (Colour RAL)</t>
  </si>
  <si>
    <r>
      <t xml:space="preserve">Kolor </t>
    </r>
    <r>
      <rPr>
        <i/>
        <u/>
        <sz val="8"/>
        <rFont val="Arial"/>
        <family val="2"/>
      </rPr>
      <t>(Colour)</t>
    </r>
  </si>
  <si>
    <t>Notice</t>
  </si>
  <si>
    <t>Price / szt.</t>
  </si>
  <si>
    <t>Screw</t>
  </si>
  <si>
    <t>Price /m</t>
  </si>
  <si>
    <t xml:space="preserve">Uwagi </t>
  </si>
  <si>
    <t>Folia ochronna (Protective foil)</t>
  </si>
  <si>
    <r>
      <t>Data</t>
    </r>
    <r>
      <rPr>
        <i/>
        <u/>
        <sz val="11"/>
        <rFont val="Arial"/>
        <family val="2"/>
      </rPr>
      <t>:</t>
    </r>
  </si>
  <si>
    <t>ID</t>
  </si>
  <si>
    <t>English</t>
  </si>
  <si>
    <t>Suomi</t>
  </si>
  <si>
    <t>Polska</t>
  </si>
  <si>
    <t>ORDER FORM</t>
  </si>
  <si>
    <t>TILAUSKAAVAKE</t>
  </si>
  <si>
    <t>Language</t>
  </si>
  <si>
    <t>Kieli</t>
  </si>
  <si>
    <t>Jezyk</t>
  </si>
  <si>
    <t>Ruukki SAP order no.</t>
  </si>
  <si>
    <t>Ruukin SAP-tilausnumero</t>
  </si>
  <si>
    <t>Ruukki SAP nr zamówienia</t>
  </si>
  <si>
    <t>Date</t>
  </si>
  <si>
    <t>Päivämäärä</t>
  </si>
  <si>
    <t>Data</t>
  </si>
  <si>
    <t>Send to:</t>
  </si>
  <si>
    <t>Vastaanottaja</t>
  </si>
  <si>
    <t>Wysłać do</t>
  </si>
  <si>
    <t>Italic underlined = mandatory information</t>
  </si>
  <si>
    <t>Kursivoitu alleviivattu = pakollinen tieto</t>
  </si>
  <si>
    <t>kursywa podkreślona = informacje obowiązkowe</t>
  </si>
  <si>
    <t>BUYER</t>
  </si>
  <si>
    <t>ASIAKAS</t>
  </si>
  <si>
    <t>KUPUJĄCY</t>
  </si>
  <si>
    <t>SHIP-TO PARTY (DELIVERY ADDRESS)</t>
  </si>
  <si>
    <t>TOIMITUSOSOITE (SHIP-TO PARTY)</t>
  </si>
  <si>
    <t>ADRES DOSTAWY</t>
  </si>
  <si>
    <t>SOLD-TO PARTY (BUYER)</t>
  </si>
  <si>
    <t>TILAUSASIAKAS (SOLD-TO PARTY)</t>
  </si>
  <si>
    <t>BILL-TO PARTY (INVOICING CUSTOMER)</t>
  </si>
  <si>
    <t>LASKUTUSASIAKAS (BILL-TO PARTY)</t>
  </si>
  <si>
    <t>DANE DO FAKTURY</t>
  </si>
  <si>
    <t>Customer no.</t>
  </si>
  <si>
    <t>Asiakasnumero</t>
  </si>
  <si>
    <t>Name</t>
  </si>
  <si>
    <t>Nimi</t>
  </si>
  <si>
    <t>Address</t>
  </si>
  <si>
    <t>Osoite</t>
  </si>
  <si>
    <t>Person</t>
  </si>
  <si>
    <t>Henkilö</t>
  </si>
  <si>
    <t>Puh.nro.</t>
  </si>
  <si>
    <t>ORDER INFORMATION</t>
  </si>
  <si>
    <t>TILAUSTIEDOT</t>
  </si>
  <si>
    <t>INFO O ZAMÓWIENIU</t>
  </si>
  <si>
    <t>Short project name (3-10 characters)</t>
  </si>
  <si>
    <t>Projektin nimi</t>
  </si>
  <si>
    <t>Krótka nazwa projektu (3-10 znaków)</t>
  </si>
  <si>
    <t>PO no./ project</t>
  </si>
  <si>
    <t>Tilausnumero/ Projekti</t>
  </si>
  <si>
    <t>Nr i nazwa/ projekt</t>
  </si>
  <si>
    <t>Wholesaler order nr</t>
  </si>
  <si>
    <t>Tukkuliikkeen tilausnumero</t>
  </si>
  <si>
    <t>Nr zamówienia klienta</t>
  </si>
  <si>
    <t>Ruukki Sales ja CST person</t>
  </si>
  <si>
    <t>Ruukin myyjä ja CST yhteyshenkilö</t>
  </si>
  <si>
    <t>Handlowiec i pracownik obsługi klienta CST</t>
  </si>
  <si>
    <t>Billing fee</t>
  </si>
  <si>
    <t>Laskutuspalkkio</t>
  </si>
  <si>
    <t>Opłata rozliczeniowa</t>
  </si>
  <si>
    <t>Extra order</t>
  </si>
  <si>
    <t>Lisätilaus</t>
  </si>
  <si>
    <t>Original Ruukki SAP order no.</t>
  </si>
  <si>
    <t>Alkuperäinen Ruukin SAP-tilausnumero</t>
  </si>
  <si>
    <t>Originalny numer zamówienia Ruukki SAP.</t>
  </si>
  <si>
    <t>Projektikohtainen raaka-aine tilattu</t>
  </si>
  <si>
    <t>Zamówienie specjalne materiału</t>
  </si>
  <si>
    <t>Additional info</t>
  </si>
  <si>
    <t>Lisätietoja</t>
  </si>
  <si>
    <t>Dodatkowe informacje</t>
  </si>
  <si>
    <t>TERMS</t>
  </si>
  <si>
    <t>EHDOT</t>
  </si>
  <si>
    <t>WARUNKI</t>
  </si>
  <si>
    <t>Delivery term</t>
  </si>
  <si>
    <t>Toimitusehto</t>
  </si>
  <si>
    <t>Place:</t>
  </si>
  <si>
    <t>Paikka:</t>
  </si>
  <si>
    <t>Miejsce:</t>
  </si>
  <si>
    <t>Extra charges</t>
  </si>
  <si>
    <t>Lisämaksut</t>
  </si>
  <si>
    <t>Insurance</t>
  </si>
  <si>
    <t>Vakuutus</t>
  </si>
  <si>
    <t>Ubezpieczenie</t>
  </si>
  <si>
    <t>Package</t>
  </si>
  <si>
    <t>Pakkaus</t>
  </si>
  <si>
    <t>Price</t>
  </si>
  <si>
    <t>Hinta</t>
  </si>
  <si>
    <t>Cena</t>
  </si>
  <si>
    <t>Freight</t>
  </si>
  <si>
    <t>Rahti</t>
  </si>
  <si>
    <t>Other</t>
  </si>
  <si>
    <t>Muu</t>
  </si>
  <si>
    <t>ATTACHED PRIMO AND ACCESSORY SPECIFICATIONS</t>
  </si>
  <si>
    <t>LIITTEENÄ PRIMO KASETTI-JA TARVIKE-ERITTELYT</t>
  </si>
  <si>
    <t>ZAŁĄCZONE SPECYFIKACJE KASETONÓW I AKCESORIÓW</t>
  </si>
  <si>
    <t>(pcs)</t>
  </si>
  <si>
    <t>(kpl.)</t>
  </si>
  <si>
    <t>(szt.)</t>
  </si>
  <si>
    <t>pcs</t>
  </si>
  <si>
    <t>kpl.</t>
  </si>
  <si>
    <t>HUOM.</t>
  </si>
  <si>
    <t>No</t>
  </si>
  <si>
    <t>Ei</t>
  </si>
  <si>
    <t>Nie</t>
  </si>
  <si>
    <t>Original Ruukki order nr.</t>
  </si>
  <si>
    <t>Alkuperäinen Ruukin tilausnumero</t>
  </si>
  <si>
    <t>Originalny numer zamówienia Ruukki</t>
  </si>
  <si>
    <t>Amount (pcs)</t>
  </si>
  <si>
    <t>Määrä (kpl)</t>
  </si>
  <si>
    <t>Ilość (szt.)</t>
  </si>
  <si>
    <t>Amount (m²)</t>
  </si>
  <si>
    <t>Määrä (m²)</t>
  </si>
  <si>
    <t>Ilość (m²)</t>
  </si>
  <si>
    <t>Order date</t>
  </si>
  <si>
    <t>Tilauspäivämäärä</t>
  </si>
  <si>
    <t>Data zamówienia</t>
  </si>
  <si>
    <t>Fitting order to follow</t>
  </si>
  <si>
    <t>Lisätilausnumero</t>
  </si>
  <si>
    <t>Zamówienie uzupełniające</t>
  </si>
  <si>
    <t>Estimated date</t>
  </si>
  <si>
    <t>Arviotu päivämäärä</t>
  </si>
  <si>
    <t>Szacowana data</t>
  </si>
  <si>
    <t>Yes</t>
  </si>
  <si>
    <t>Kyllä</t>
  </si>
  <si>
    <t>Tak</t>
  </si>
  <si>
    <t>FCA (Pick-up)</t>
  </si>
  <si>
    <t>FCA (Nouto)</t>
  </si>
  <si>
    <t>FCA (odbiór własny)</t>
  </si>
  <si>
    <t>DAP (Factory transport)</t>
  </si>
  <si>
    <t>DAP (Tehtaan kuljetus)</t>
  </si>
  <si>
    <t>DAP (transport z wytwórni na miejsce)</t>
  </si>
  <si>
    <t>Horizontal brick pattern</t>
  </si>
  <si>
    <t>Vaakasuuntainen tiilikuvio</t>
  </si>
  <si>
    <t>Poziomy wzór cegły</t>
  </si>
  <si>
    <t>Vertical brick pattern</t>
  </si>
  <si>
    <t>Pystysuuntainen tiilikuvio</t>
  </si>
  <si>
    <t>Pionowy wzór cegły</t>
  </si>
  <si>
    <t>Make sure to send panel fastening hole pattern as a separate drawing</t>
  </si>
  <si>
    <t>Muista lähettää kiinnitysreikäohje erillisenä piirustuksena</t>
  </si>
  <si>
    <t>Pamiętaj, aby wysłać wzór otworowania do mocowania kasetonu jako osobny rysunek</t>
  </si>
  <si>
    <t>Standard hole pattern</t>
  </si>
  <si>
    <t>Vakio kiinnitysreikäjako</t>
  </si>
  <si>
    <t>Standardowe otworowanie</t>
  </si>
  <si>
    <t>Custom hole pattern</t>
  </si>
  <si>
    <t>Tilauskohtainen kiinnitysreikäjako</t>
  </si>
  <si>
    <t>Niestandardowe otworowanie</t>
  </si>
  <si>
    <t>Fastening holes</t>
  </si>
  <si>
    <t>Kiinnitysreiät</t>
  </si>
  <si>
    <t>Otwory mocujące</t>
  </si>
  <si>
    <t>Add into NOTE box a:b:c:d. Perforation options can be seen on the right</t>
  </si>
  <si>
    <t>Lisää HUOM.-sarakkeeseen mitat a;b;c;d. Perforointivaihtoehdot kaavakkeen oikealla puolella</t>
  </si>
  <si>
    <t>Dodać w uwagach wymiary a,b,c,d. Opcje perforacji można zobaczyć po prawej stronie</t>
  </si>
  <si>
    <t>Make sure to send art peforation as a separate drawing</t>
  </si>
  <si>
    <t>Muista lähettää piirustukset kuvioperforoinnista erillisessä piirustuksessa</t>
  </si>
  <si>
    <t>Pamiętaj, aby wysłać perforację artystyczną jako oddzielny rysunek</t>
  </si>
  <si>
    <t>Perforation options</t>
  </si>
  <si>
    <t>Rei'itys vaihtoehdot</t>
  </si>
  <si>
    <t>Opcje perforacji</t>
  </si>
  <si>
    <t>Symmetrical perforation</t>
  </si>
  <si>
    <t>Tasainen rei'itys</t>
  </si>
  <si>
    <t>Symetryczna perforacja</t>
  </si>
  <si>
    <t>Art perforation</t>
  </si>
  <si>
    <t>Kuviorei'itys</t>
  </si>
  <si>
    <t>Perforacja artystyczna</t>
  </si>
  <si>
    <t>Panel specification</t>
  </si>
  <si>
    <t>Kasettierittely</t>
  </si>
  <si>
    <t>Specyfikacja paneli</t>
  </si>
  <si>
    <t>Basic panel</t>
  </si>
  <si>
    <t>Peruskasetit</t>
  </si>
  <si>
    <t>Kaseton podstawowy</t>
  </si>
  <si>
    <t>Corner panel</t>
  </si>
  <si>
    <t>Kulmakasetit</t>
  </si>
  <si>
    <t>Kaseton naroży</t>
  </si>
  <si>
    <t>Special panel</t>
  </si>
  <si>
    <t>Erikoiskasetit</t>
  </si>
  <si>
    <t>Kaseton specjalny</t>
  </si>
  <si>
    <t>Support studs</t>
  </si>
  <si>
    <t>Koolausrangat</t>
  </si>
  <si>
    <t>Ruszty montażowe</t>
  </si>
  <si>
    <t>Other support studs</t>
  </si>
  <si>
    <t>Muut koolausrangat</t>
  </si>
  <si>
    <t>Inne profile montażowe</t>
  </si>
  <si>
    <t>Flashings</t>
  </si>
  <si>
    <t>Listat</t>
  </si>
  <si>
    <t>Obróbki</t>
  </si>
  <si>
    <t>Special flashings</t>
  </si>
  <si>
    <t>Erikoislistat</t>
  </si>
  <si>
    <t>Obróbki specjalne</t>
  </si>
  <si>
    <t>Screws and other acc.</t>
  </si>
  <si>
    <t>Ruuvit, muut tarvikkeet</t>
  </si>
  <si>
    <t>Wkręty i inne akcesoria</t>
  </si>
  <si>
    <t>Flat sheets</t>
  </si>
  <si>
    <t>Arkit</t>
  </si>
  <si>
    <t>Blacha płaska</t>
  </si>
  <si>
    <t>Fitting order</t>
  </si>
  <si>
    <t>Booking</t>
  </si>
  <si>
    <t>Varaus</t>
  </si>
  <si>
    <t>Reserwacja</t>
  </si>
  <si>
    <t>&lt;Valitse vaihto-ehto&gt;</t>
  </si>
  <si>
    <t>Price €/m²</t>
  </si>
  <si>
    <t>Hinta €/m²</t>
  </si>
  <si>
    <t>Cena €/m²</t>
  </si>
  <si>
    <t>Brick pattern</t>
  </si>
  <si>
    <t>Tiilikuvio</t>
  </si>
  <si>
    <t>Wzór w cegłę</t>
  </si>
  <si>
    <t>Material</t>
  </si>
  <si>
    <t>Materiaalit</t>
  </si>
  <si>
    <t>Materiał</t>
  </si>
  <si>
    <t>Colour</t>
  </si>
  <si>
    <t>Värit</t>
  </si>
  <si>
    <t>Kolor</t>
  </si>
  <si>
    <t>Mixed brick pattern</t>
  </si>
  <si>
    <t>Sekalainen tiilikuvio</t>
  </si>
  <si>
    <t>Mieszany wzór cegły</t>
  </si>
  <si>
    <t>No perforation</t>
  </si>
  <si>
    <t>Ei rei'itystä</t>
  </si>
  <si>
    <t>Bez perforacji</t>
  </si>
  <si>
    <t>ITEM</t>
  </si>
  <si>
    <t>RIVI</t>
  </si>
  <si>
    <t>POZ.</t>
  </si>
  <si>
    <t>Dv right</t>
  </si>
  <si>
    <t>Dv oikea</t>
  </si>
  <si>
    <t>Dv prawej</t>
  </si>
  <si>
    <t>Dv left</t>
  </si>
  <si>
    <t>Dv vasen</t>
  </si>
  <si>
    <t>Dv levej</t>
  </si>
  <si>
    <t>Dh up</t>
  </si>
  <si>
    <t>Dh ylä</t>
  </si>
  <si>
    <t>Dh górny</t>
  </si>
  <si>
    <t>Dh down</t>
  </si>
  <si>
    <t>Dh ala</t>
  </si>
  <si>
    <t>Dh niższy</t>
  </si>
  <si>
    <t>Osa ID</t>
  </si>
  <si>
    <t>Część ID</t>
  </si>
  <si>
    <t>Sizes</t>
  </si>
  <si>
    <t>Kokorajat</t>
  </si>
  <si>
    <t>Rozmiary</t>
  </si>
  <si>
    <t>*For further info please refer to product size table</t>
  </si>
  <si>
    <t>*Lisätietoa tarvittaessa, viittaa tuotteen mittataulukkoon</t>
  </si>
  <si>
    <t>*Więcej informacji można znaleźć w tabeli rozmiarów produktu</t>
  </si>
  <si>
    <t xml:space="preserve">Amount </t>
  </si>
  <si>
    <t>Määrä</t>
  </si>
  <si>
    <t>Ilość</t>
  </si>
  <si>
    <t>Order form cover page</t>
  </si>
  <si>
    <t>Tilauskaavakkeen pääsivu</t>
  </si>
  <si>
    <t>Formularz Zamowienia - okladka</t>
  </si>
  <si>
    <t>Horizontal panel max</t>
  </si>
  <si>
    <t>Vaakasuuntaisen kasetin maksimimitta</t>
  </si>
  <si>
    <t>Maksymalny wymiar panela w poziomie</t>
  </si>
  <si>
    <t>Vertical panel max</t>
  </si>
  <si>
    <t>Pystysuuntaisen kasetin maksimitta</t>
  </si>
  <si>
    <t>Maksymalny wymiar panela w pionie</t>
  </si>
  <si>
    <t>Steel</t>
  </si>
  <si>
    <t>Teräs</t>
  </si>
  <si>
    <t>Stal</t>
  </si>
  <si>
    <t>Standard</t>
  </si>
  <si>
    <t>Matt</t>
  </si>
  <si>
    <t>Matta</t>
  </si>
  <si>
    <t>Matowy</t>
  </si>
  <si>
    <t>Metallic</t>
  </si>
  <si>
    <t>Metallisävy</t>
  </si>
  <si>
    <t>Metaliczny</t>
  </si>
  <si>
    <t>Epoxy+PP</t>
  </si>
  <si>
    <t>Epoksi+pulverimaalaus</t>
  </si>
  <si>
    <t>Epoksy+PP</t>
  </si>
  <si>
    <t>Muu materiaali, ainevahvuus, väri</t>
  </si>
  <si>
    <t>Inny materiał, grubość, kolor</t>
  </si>
  <si>
    <t>Thickness</t>
  </si>
  <si>
    <t>Ainevahvuus</t>
  </si>
  <si>
    <t>Zinc</t>
  </si>
  <si>
    <t>Kuumasinkitty</t>
  </si>
  <si>
    <t>Ocynk</t>
  </si>
  <si>
    <t>Specify colour:</t>
  </si>
  <si>
    <t>Määritä väri:</t>
  </si>
  <si>
    <t>Określ kolor</t>
  </si>
  <si>
    <t>Length</t>
  </si>
  <si>
    <t>Pituus</t>
  </si>
  <si>
    <t>Długość</t>
  </si>
  <si>
    <t>MATERIALS, COATINGS AND COLOURS</t>
  </si>
  <si>
    <t>MATERIAALIT, PINNOITTEET JA VÄRIT</t>
  </si>
  <si>
    <t>MATERIAŁ, POWŁOKI I KOLORY</t>
  </si>
  <si>
    <t>Package size:</t>
  </si>
  <si>
    <t>Pakkauskoko:</t>
  </si>
  <si>
    <t>Wielkość paczki:</t>
  </si>
  <si>
    <t>Other accessory</t>
  </si>
  <si>
    <t>Muut tarvikkeet</t>
  </si>
  <si>
    <t>Inne akcesoria</t>
  </si>
  <si>
    <t>Material thickness / material / coating / colour</t>
  </si>
  <si>
    <t>Materiaalin vahvuus / materiaali / pinnoite / väri</t>
  </si>
  <si>
    <t>Grubość materiału / materiał / powłoka / kolor</t>
  </si>
  <si>
    <t>Part nr</t>
  </si>
  <si>
    <t>Osa nro</t>
  </si>
  <si>
    <t>Część nr</t>
  </si>
  <si>
    <t>Bright</t>
  </si>
  <si>
    <t>Kirkas</t>
  </si>
  <si>
    <t>Jasny</t>
  </si>
  <si>
    <t>Internal corner flashing</t>
  </si>
  <si>
    <t>Sisänurkkalista</t>
  </si>
  <si>
    <t>Obróbka wewnętrznego narożnika</t>
  </si>
  <si>
    <t>Cover flashing</t>
  </si>
  <si>
    <t>Suojalista</t>
  </si>
  <si>
    <t>Obróbki maskujące</t>
  </si>
  <si>
    <t>External corner flashing</t>
  </si>
  <si>
    <t>Ulkonurkkalista</t>
  </si>
  <si>
    <t>Obróbka zewnętrznego narożnika</t>
  </si>
  <si>
    <t>Add the dimensions marked with letters into the notes</t>
  </si>
  <si>
    <t>Lisää merkinnät kirjaimilla mitat</t>
  </si>
  <si>
    <t>Dodaj wymiary oznaczone literami w uwagach</t>
  </si>
  <si>
    <t>Flat sheet</t>
  </si>
  <si>
    <t>Arkki</t>
  </si>
  <si>
    <t>Typical lengths:</t>
  </si>
  <si>
    <t>Tyypillinen pituus:</t>
  </si>
  <si>
    <t>Typowa długość:</t>
  </si>
  <si>
    <t>Width:</t>
  </si>
  <si>
    <t>Leveys:</t>
  </si>
  <si>
    <t>Szerokość:</t>
  </si>
  <si>
    <t>Other flashings</t>
  </si>
  <si>
    <t>Muut vakiolistat</t>
  </si>
  <si>
    <t>Inne obróbki</t>
  </si>
  <si>
    <t>st. fillet</t>
  </si>
  <si>
    <t>aloituslista</t>
  </si>
  <si>
    <t>prof. startowy</t>
  </si>
  <si>
    <t>Starting fillet &amp; oth. fl.</t>
  </si>
  <si>
    <t>Aloitus- ja muut vakiolistat</t>
  </si>
  <si>
    <t>Profile startowe i inne</t>
  </si>
  <si>
    <t>Support bracket</t>
  </si>
  <si>
    <t>Koolausrangan liitoskappale</t>
  </si>
  <si>
    <t>Wspornik</t>
  </si>
  <si>
    <t>Starting fillet</t>
  </si>
  <si>
    <t>Aloituslista</t>
  </si>
  <si>
    <t>Profil startowy</t>
  </si>
  <si>
    <t>Stainless steel</t>
  </si>
  <si>
    <t>Ruostumaton teräs</t>
  </si>
  <si>
    <t>Stal nierdzewna</t>
  </si>
  <si>
    <t>bracket</t>
  </si>
  <si>
    <t>liitoskappale</t>
  </si>
  <si>
    <t>wspornik</t>
  </si>
  <si>
    <t>Coating</t>
  </si>
  <si>
    <t>Pinnoite</t>
  </si>
  <si>
    <t>Powłoka</t>
  </si>
  <si>
    <t>Main order</t>
  </si>
  <si>
    <t>Päätilaus</t>
  </si>
  <si>
    <t>Zamówienie główne</t>
  </si>
  <si>
    <t>No brick pattern</t>
  </si>
  <si>
    <t>Ei tiilikuviota</t>
  </si>
  <si>
    <t>Bez wzoru w cegłę</t>
  </si>
  <si>
    <t>Accessory specification</t>
  </si>
  <si>
    <t>Tarvike-erittlyt</t>
  </si>
  <si>
    <t>Specyfikacja akcesoriów</t>
  </si>
  <si>
    <t>Aluminium</t>
  </si>
  <si>
    <t>Alumiini</t>
  </si>
  <si>
    <t>Different colour or material</t>
  </si>
  <si>
    <t>Eri väri tai materiaali</t>
  </si>
  <si>
    <t>Inny kolor lub materiał</t>
  </si>
  <si>
    <t>Same as panel</t>
  </si>
  <si>
    <t>Sama kuin paneeli</t>
  </si>
  <si>
    <t>Taki sam jak panel</t>
  </si>
  <si>
    <t>Other flashing</t>
  </si>
  <si>
    <t>Obróbki inne</t>
  </si>
  <si>
    <t>Show</t>
  </si>
  <si>
    <t>Näytä</t>
  </si>
  <si>
    <t>Pokaż</t>
  </si>
  <si>
    <t>Hide</t>
  </si>
  <si>
    <t>Piilota</t>
  </si>
  <si>
    <t>Ukryj</t>
  </si>
  <si>
    <t>Add sheet</t>
  </si>
  <si>
    <t>Lisää sivu</t>
  </si>
  <si>
    <t>Dodaj arkusz</t>
  </si>
  <si>
    <t>Not available</t>
  </si>
  <si>
    <t>Ei saatavilla</t>
  </si>
  <si>
    <t>Nie dostępne</t>
  </si>
  <si>
    <t>Rivet</t>
  </si>
  <si>
    <t>Niitti</t>
  </si>
  <si>
    <t>Nit</t>
  </si>
  <si>
    <t>Ruuvit</t>
  </si>
  <si>
    <t>Wkręt</t>
  </si>
  <si>
    <t>Horizontal joint colour</t>
  </si>
  <si>
    <t>Vaakasauman väri</t>
  </si>
  <si>
    <t>Kolor fugi w poziomie</t>
  </si>
  <si>
    <t>Different colour</t>
  </si>
  <si>
    <t>Eri väri</t>
  </si>
  <si>
    <t>Inny kolor</t>
  </si>
  <si>
    <t>Material not selected for basic panel!</t>
  </si>
  <si>
    <t>Raaka-ainetta ei ole valittu peruskasetille</t>
  </si>
  <si>
    <t>Materiał nie wybrany dla panelu podstawowego!</t>
  </si>
  <si>
    <t>Fastening type</t>
  </si>
  <si>
    <t>Kiinnikkeen tyyppi</t>
  </si>
  <si>
    <t>Sposób mocowania</t>
  </si>
  <si>
    <t>Concealed fixing</t>
  </si>
  <si>
    <t>Piilokiinnitys</t>
  </si>
  <si>
    <t>Ukryte mocowanie</t>
  </si>
  <si>
    <t>Replaceable panel</t>
  </si>
  <si>
    <t>Vaihdettava kasetti</t>
  </si>
  <si>
    <t>Panel wymienny</t>
  </si>
  <si>
    <t>Select product</t>
  </si>
  <si>
    <t>Valitse tuote</t>
  </si>
  <si>
    <t>Wybierz panel</t>
  </si>
  <si>
    <t>Special</t>
  </si>
  <si>
    <t>Erikois</t>
  </si>
  <si>
    <t>Specjalny</t>
  </si>
  <si>
    <t>Select sheet</t>
  </si>
  <si>
    <t>Valitse arkki</t>
  </si>
  <si>
    <t>Wybierz arkusz</t>
  </si>
  <si>
    <t>Support brackets</t>
  </si>
  <si>
    <t>Kiinnityspala</t>
  </si>
  <si>
    <t>No fastening holes</t>
  </si>
  <si>
    <t>Ei kiinnitysreikiä</t>
  </si>
  <si>
    <t>Bez otworów</t>
  </si>
  <si>
    <t>Support stud</t>
  </si>
  <si>
    <t>Kiinnitysorsi</t>
  </si>
  <si>
    <t>Ruszt</t>
  </si>
  <si>
    <t>Add 5 rows</t>
  </si>
  <si>
    <t>Lisää 5 riviä</t>
  </si>
  <si>
    <t>Dodaj 5 wierszy</t>
  </si>
  <si>
    <t>Delete 5 rows</t>
  </si>
  <si>
    <t>Poista 5 riviä</t>
  </si>
  <si>
    <t>Usuń 5 wierszy</t>
  </si>
  <si>
    <t>Select product to continue</t>
  </si>
  <si>
    <t>Valitse tuote jatkaaksesi</t>
  </si>
  <si>
    <t>Wybierz produkt, aby kontynuować</t>
  </si>
  <si>
    <t>Please use the button below to create a macro-free workbook to send to Ruukki</t>
  </si>
  <si>
    <t>Vie makrovapaa versio</t>
  </si>
  <si>
    <t>Eksportuj wersję bez makr</t>
  </si>
  <si>
    <t>Natural</t>
  </si>
  <si>
    <t>Luonnon</t>
  </si>
  <si>
    <t>Naturalny</t>
  </si>
  <si>
    <t>Export macro-free version</t>
  </si>
  <si>
    <t>Vertical j. flashings</t>
  </si>
  <si>
    <t>Pystysaumalistat</t>
  </si>
  <si>
    <t>Obróbki stykowe pio.</t>
  </si>
  <si>
    <t>Vertical joint flashings</t>
  </si>
  <si>
    <t>Obróbki stykowe pionowe</t>
  </si>
  <si>
    <t>Vertical joint flashing</t>
  </si>
  <si>
    <t>Pystysaumalista</t>
  </si>
  <si>
    <t>Obróbka stykowe pionowe</t>
  </si>
  <si>
    <t>Joint piece</t>
  </si>
  <si>
    <t>Jatkopala</t>
  </si>
  <si>
    <t>Adapter</t>
  </si>
  <si>
    <t>Separating piece EPDM</t>
  </si>
  <si>
    <t>Erotinkumi EPDM</t>
  </si>
  <si>
    <t>EPDM</t>
  </si>
  <si>
    <t>Separating strip EPDM</t>
  </si>
  <si>
    <t>Erotinnauha EPDM</t>
  </si>
  <si>
    <t>Gloss</t>
  </si>
  <si>
    <t>Kiilto</t>
  </si>
  <si>
    <t>Glosa</t>
  </si>
  <si>
    <t>Pakkaustiedot</t>
  </si>
  <si>
    <t>Info o pakowaniu</t>
  </si>
  <si>
    <t>Type</t>
  </si>
  <si>
    <t>Tyypi</t>
  </si>
  <si>
    <t>Typ</t>
  </si>
  <si>
    <t>matt</t>
  </si>
  <si>
    <t>matta</t>
  </si>
  <si>
    <t>matowy</t>
  </si>
  <si>
    <t>metallic</t>
  </si>
  <si>
    <t>metallisävy</t>
  </si>
  <si>
    <t>metaliczny</t>
  </si>
  <si>
    <t>Other:</t>
  </si>
  <si>
    <t>Muu:</t>
  </si>
  <si>
    <t>Inne:</t>
  </si>
  <si>
    <t>Example</t>
  </si>
  <si>
    <t>Esimerkki</t>
  </si>
  <si>
    <t>Przykład</t>
  </si>
  <si>
    <t>Pitched panel A</t>
  </si>
  <si>
    <t>Vinot kasetit A</t>
  </si>
  <si>
    <t>Kaseton ścięty A</t>
  </si>
  <si>
    <t>Pitched panel B</t>
  </si>
  <si>
    <t>Vinot kasetit B</t>
  </si>
  <si>
    <t>Kaseton ścięty B</t>
  </si>
  <si>
    <t>Pitched panel C</t>
  </si>
  <si>
    <t>Vinot kasetit C</t>
  </si>
  <si>
    <t>Kaseton ścięty C</t>
  </si>
  <si>
    <t>Pitched panel D</t>
  </si>
  <si>
    <t>Vinot kasetit D</t>
  </si>
  <si>
    <t>Kaseton ścięty D</t>
  </si>
  <si>
    <t>U-panel</t>
  </si>
  <si>
    <t>U-kasetit</t>
  </si>
  <si>
    <t>Kaseton U-kształtny</t>
  </si>
  <si>
    <t>Part ID conflict found!</t>
  </si>
  <si>
    <t>Osanumero ristiriita löydetty!</t>
  </si>
  <si>
    <t>Znaleziono konflikt numerów części!</t>
  </si>
  <si>
    <t>Open size table</t>
  </si>
  <si>
    <t>Avata kokotaulukko</t>
  </si>
  <si>
    <t>Otwórz tabelę rozmiarów</t>
  </si>
  <si>
    <t>Sheet</t>
  </si>
  <si>
    <t>Sivu</t>
  </si>
  <si>
    <t>Arkusz</t>
  </si>
  <si>
    <t>added!</t>
  </si>
  <si>
    <t>lisätty!</t>
  </si>
  <si>
    <t>dodany!</t>
  </si>
  <si>
    <t>Sheet size</t>
  </si>
  <si>
    <t>Arkin koko</t>
  </si>
  <si>
    <t>Rozmiar arkusza</t>
  </si>
  <si>
    <t>A=……mm, B=….mm, C=….mm, D=…..mm, K1=….deg, K2=…..deg</t>
  </si>
  <si>
    <t>A=……mm, B=….mm, C=….mm, D=…..mm, E=….mm, K1=….deg, K2=…..deg</t>
  </si>
  <si>
    <t>(Company Name)</t>
  </si>
  <si>
    <r>
      <t xml:space="preserve">UWAGI </t>
    </r>
    <r>
      <rPr>
        <b/>
        <sz val="8"/>
        <rFont val="Arial"/>
        <family val="2"/>
      </rPr>
      <t>(Notes)</t>
    </r>
  </si>
  <si>
    <r>
      <t>rozmiar blachy</t>
    </r>
    <r>
      <rPr>
        <sz val="8"/>
        <rFont val="Arial"/>
        <family val="2"/>
      </rPr>
      <t xml:space="preserve"> (sheet size)</t>
    </r>
    <r>
      <rPr>
        <sz val="10"/>
        <rFont val="Arial"/>
        <family val="2"/>
      </rPr>
      <t>:</t>
    </r>
  </si>
  <si>
    <t>(typical lengths 2000, 3000 or 4000 mm, width 1250 mm)</t>
  </si>
  <si>
    <t>(typical lengths 2100 or 3090 mm, width 1400 mm)</t>
  </si>
  <si>
    <t>UWAGI (NOTICES)</t>
  </si>
  <si>
    <t>PROFIL DESIGN</t>
  </si>
  <si>
    <t>PROFILE DESIGN</t>
  </si>
  <si>
    <t>DATA</t>
  </si>
  <si>
    <t>SPECYFIKACJA PROFILU</t>
  </si>
  <si>
    <t>TYP PROFILU</t>
  </si>
  <si>
    <t>SZEROKOŚĆ EFEKTYWNA (mm)</t>
  </si>
  <si>
    <t>GŁĘBOKOŚĆ (mm)</t>
  </si>
  <si>
    <t>DŁUGOŚĆ (mm)      (min. - max.)</t>
  </si>
  <si>
    <t>500 - 7 000</t>
  </si>
  <si>
    <t>600 - 6 000</t>
  </si>
  <si>
    <t>200 - 3 130</t>
  </si>
  <si>
    <t>RUUKKI SAP   NR ZAMÓWIENIA</t>
  </si>
  <si>
    <t>DODATKOWE ZAMÓWIENIE</t>
  </si>
  <si>
    <t>(DESIGN PROFILES-PROFILE SPECIFICATION)</t>
  </si>
  <si>
    <t>( Profile type)</t>
  </si>
  <si>
    <t>(Steel epoxy 0.60 mm + powder coating matt)</t>
  </si>
  <si>
    <t>( Full perforation:)</t>
  </si>
  <si>
    <t>Pełna perforacja:</t>
  </si>
  <si>
    <t>(RUUKKI SAP ORDER NO.)</t>
  </si>
  <si>
    <t>(EXTRA ORDER)</t>
  </si>
  <si>
    <t>EFFECTIVE WIDTH (mm)</t>
  </si>
  <si>
    <t>(LENGTH (mm))</t>
  </si>
  <si>
    <t>CA1VJ1</t>
  </si>
  <si>
    <t>L = 150 - 3 050mm</t>
  </si>
  <si>
    <t>CA1VJ2</t>
  </si>
  <si>
    <t>CA1VJ3</t>
  </si>
  <si>
    <t>CA1VJ4</t>
  </si>
  <si>
    <t>L = 150 - 4 000 mm</t>
  </si>
  <si>
    <t>CA1VJ7X</t>
  </si>
  <si>
    <t>CA1EC1X</t>
  </si>
  <si>
    <t>CA1EC4</t>
  </si>
  <si>
    <t>CA1EC7X</t>
  </si>
  <si>
    <t>CA1EC12X</t>
  </si>
  <si>
    <t>CA1IC1X</t>
  </si>
  <si>
    <t>CA1IC2X</t>
  </si>
  <si>
    <t>CA1IC7X</t>
  </si>
  <si>
    <t>SPECYFIKACJA AKCESORIÓW -                                         OBRÓBKI ZEWNĘTRZNE</t>
  </si>
  <si>
    <r>
      <t xml:space="preserve">Wkręt </t>
    </r>
    <r>
      <rPr>
        <sz val="8"/>
        <rFont val="Arial"/>
        <family val="2"/>
      </rPr>
      <t>(Screw)</t>
    </r>
  </si>
  <si>
    <t>S3H4825D4S9.5</t>
  </si>
  <si>
    <t>S3T4826PA0E</t>
  </si>
  <si>
    <t>S3H55022L02S4B</t>
  </si>
  <si>
    <t>S3H48022D02S4C</t>
  </si>
  <si>
    <t>Opakowanie</t>
  </si>
  <si>
    <t>250szt</t>
  </si>
  <si>
    <t>100szt</t>
  </si>
  <si>
    <t>1000szt</t>
  </si>
  <si>
    <r>
      <t>Materiał</t>
    </r>
    <r>
      <rPr>
        <sz val="8"/>
        <rFont val="Arial"/>
        <family val="2"/>
      </rPr>
      <t xml:space="preserve"> (Material)</t>
    </r>
    <r>
      <rPr>
        <sz val="11"/>
        <rFont val="Arial"/>
        <family val="2"/>
      </rPr>
      <t>:</t>
    </r>
  </si>
  <si>
    <r>
      <t xml:space="preserve">Powłoka kolor </t>
    </r>
    <r>
      <rPr>
        <sz val="8"/>
        <rFont val="Arial"/>
        <family val="2"/>
      </rPr>
      <t>(Coating, colour):</t>
    </r>
  </si>
  <si>
    <t>Cor-Ten®</t>
  </si>
  <si>
    <t>&lt;Wybierz opcję (Select_option)&gt;</t>
  </si>
  <si>
    <t>PROFIL MONTAŻOWY</t>
  </si>
  <si>
    <t>(Support Stud )</t>
  </si>
  <si>
    <t>CA1SS3</t>
  </si>
  <si>
    <t>CA1SS4</t>
  </si>
  <si>
    <t>CA1RS2</t>
  </si>
  <si>
    <t>CA1SSC3</t>
  </si>
  <si>
    <t>Materiał (Material):</t>
  </si>
  <si>
    <t>Cor-Ten® 1,5mm</t>
  </si>
  <si>
    <t>Column1</t>
  </si>
  <si>
    <t xml:space="preserve">standardowa długość to 2000, 3000, 4000mm, </t>
  </si>
  <si>
    <t>(typical lengths 2000, 3000, 4000mm)</t>
  </si>
  <si>
    <t>Stal 0,6mm powłoka Epoxy +Malowanie proszkowe na kolor:</t>
  </si>
  <si>
    <t>Inne akcesoria:</t>
  </si>
  <si>
    <t>(Other accessory)</t>
  </si>
  <si>
    <t>CA3SE410</t>
  </si>
  <si>
    <t>CA3SE420</t>
  </si>
  <si>
    <t>v20230414</t>
  </si>
  <si>
    <t>KASETON LIBERTA ORGINAL 102</t>
  </si>
  <si>
    <t>v20250905</t>
  </si>
  <si>
    <t>NIP:</t>
  </si>
  <si>
    <t>(Tax Identification Number)</t>
  </si>
  <si>
    <t xml:space="preserve">Nazwa </t>
  </si>
  <si>
    <t xml:space="preserve"> (Address)</t>
  </si>
  <si>
    <t>Nazwisko (Person)</t>
  </si>
  <si>
    <t>Tel. (Mob.)</t>
  </si>
  <si>
    <t>PO no./  name of project</t>
  </si>
  <si>
    <t>Pural BT RR20</t>
  </si>
  <si>
    <t>Pural BT RR21</t>
  </si>
  <si>
    <t>Pural BT RR23</t>
  </si>
  <si>
    <t>Pural BT RR33</t>
  </si>
  <si>
    <t>Pural BT RR40 metaliczny</t>
  </si>
  <si>
    <t>Pural BT RR41 metaliczny</t>
  </si>
  <si>
    <t>Pural BT RR42 metaliczny</t>
  </si>
  <si>
    <t>Pural BT RR45 metaliczny</t>
  </si>
  <si>
    <t>Pural BT RR979 metaliczny copper</t>
  </si>
  <si>
    <t>Epoxy + Malowanie proszkowe na RAL Mat (5%Glossy)</t>
  </si>
  <si>
    <t>Epoxy + Malowanie proszkowe na RAL 30%Glossy</t>
  </si>
  <si>
    <t>Epoxy + Malowanie proszkowe na RAL 70%Glossy</t>
  </si>
  <si>
    <t>Cor-Ten® 0,7mm</t>
  </si>
  <si>
    <t>Niemalowane Jasny (Bright)</t>
  </si>
  <si>
    <t>______________</t>
  </si>
  <si>
    <t>Support Stud CA1SS1</t>
  </si>
  <si>
    <t>Support Stud CA1SS2</t>
  </si>
  <si>
    <t>Support Stud CA1RS1</t>
  </si>
  <si>
    <t>Support Stud CA1SSC1</t>
  </si>
  <si>
    <t>Nie -bez perforacji (No perforation)</t>
  </si>
  <si>
    <t>Studs_Corten_Material</t>
  </si>
  <si>
    <t>LIBERTA</t>
  </si>
  <si>
    <t>Original 102</t>
  </si>
  <si>
    <t>Specyfikacja akcesoriów - Obróbki</t>
  </si>
  <si>
    <t>A</t>
  </si>
  <si>
    <t>B</t>
  </si>
  <si>
    <t>(mm)</t>
  </si>
  <si>
    <t>C</t>
  </si>
  <si>
    <t>K</t>
  </si>
  <si>
    <t>A [mm]</t>
  </si>
  <si>
    <t>B [mm]</t>
  </si>
  <si>
    <t>Inny materiał (Other material):</t>
  </si>
  <si>
    <t>L = 150 - 4000mm / Dodaj wymiary oznaczone literami w uwagach</t>
  </si>
  <si>
    <t>Oznaczenie projektowe</t>
  </si>
  <si>
    <t>Mark</t>
  </si>
  <si>
    <t>C [mm]</t>
  </si>
  <si>
    <t xml:space="preserve">Order Form -Flashings </t>
  </si>
  <si>
    <t>FORMULARZ ZAMÓWIENIA - Obrobki</t>
  </si>
  <si>
    <t>Type/ Drawing</t>
  </si>
  <si>
    <t>Inny materiał / grubość materiału / powłoka / kolor:</t>
  </si>
  <si>
    <t>DŁUGOŚĆ</t>
  </si>
  <si>
    <t>Paremetry [mm]</t>
  </si>
  <si>
    <t>Rozwinięcie</t>
  </si>
  <si>
    <t>(parameters [mm])</t>
  </si>
  <si>
    <t>Band width</t>
  </si>
  <si>
    <t>Bands</t>
  </si>
  <si>
    <t>Total L (m)</t>
  </si>
  <si>
    <t>Total (m2)</t>
  </si>
  <si>
    <t>Mass</t>
  </si>
  <si>
    <t>Description</t>
  </si>
  <si>
    <t>[mm]</t>
  </si>
  <si>
    <t>[szt]</t>
  </si>
  <si>
    <t>D</t>
  </si>
  <si>
    <t>E</t>
  </si>
  <si>
    <t>F</t>
  </si>
  <si>
    <t>G</t>
  </si>
  <si>
    <t>K1</t>
  </si>
  <si>
    <t>K2</t>
  </si>
  <si>
    <t>NOTE / Packing</t>
  </si>
  <si>
    <t>[pcs]</t>
  </si>
  <si>
    <t>[m]</t>
  </si>
  <si>
    <t>[m2]</t>
  </si>
  <si>
    <t>[kg]</t>
  </si>
  <si>
    <t>[zł/mb]</t>
  </si>
  <si>
    <t>Flash_Corten_Material</t>
  </si>
  <si>
    <t>CA1VJ16</t>
  </si>
  <si>
    <t>CA1P2X</t>
  </si>
  <si>
    <t xml:space="preserve">Obróbka </t>
  </si>
  <si>
    <t>Obróbka specjalna</t>
  </si>
  <si>
    <t>S3R48022D02A0B</t>
  </si>
  <si>
    <t>Przeznaczenie: Do mocowania następujących produktów do drewnianych rusztów montażowych:
- wszystkie typy profili Design (łącznie z Cor-Ten) - obróbki blacharskie (np. do drewnianych ram
okiennych)</t>
  </si>
  <si>
    <t>C i N</t>
  </si>
  <si>
    <t>Do mocowania następujących produktów do metalowych rusztów montażowych:
- wszystkie typy kasetonów Liberta (z wyjatkiem
Cor-Ten)
- wszystkie typy paneli Lamella (z wyjątkiem Cor-Ten)
- narożniki górne i łączniki Liberta Cor-Ten 800
- profile Design S18
- wszystkie panele Primo Skyline</t>
  </si>
  <si>
    <t>Przeznaczenie: Do mocowania następujących produktów do metalowych rusztów montażowych:
- wszystkie typy profili Design (łącznie z Cor-Ten)
Do mocowania obróbek do okładzin lub aluminiowych ram okiennych.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</si>
</sst>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0.000"/>
    <numFmt numFmtId="166" formatCode="dd\.mm\.yyyy"/>
  </numFmts>
  <fonts count="55" x14ac:knownFonts="1">
    <font>
      <sz val="12"/>
      <name val="Arial"/>
    </font>
    <font>
      <sz val="10"/>
      <name val="Arial"/>
      <family val="2"/>
    </font>
    <font>
      <b/>
      <sz val="14"/>
      <name val="Arial"/>
      <family val="2"/>
    </font>
    <font>
      <u/>
      <sz val="12.5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i/>
      <u/>
      <sz val="11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i/>
      <u/>
      <sz val="10"/>
      <name val="Arial"/>
      <family val="2"/>
      <charset val="238"/>
    </font>
    <font>
      <i/>
      <u/>
      <sz val="10"/>
      <name val="Arial"/>
      <family val="2"/>
    </font>
    <font>
      <i/>
      <u/>
      <sz val="9"/>
      <name val="Arial"/>
      <family val="2"/>
      <charset val="238"/>
    </font>
    <font>
      <sz val="8"/>
      <name val="Arial"/>
      <family val="2"/>
    </font>
    <font>
      <sz val="6"/>
      <name val="Arial"/>
      <family val="2"/>
    </font>
    <font>
      <b/>
      <i/>
      <u/>
      <sz val="8"/>
      <name val="Arial"/>
      <family val="2"/>
    </font>
    <font>
      <b/>
      <i/>
      <u/>
      <sz val="9"/>
      <name val="Arial"/>
      <family val="2"/>
    </font>
    <font>
      <b/>
      <i/>
      <u/>
      <sz val="10"/>
      <name val="Arial"/>
      <family val="2"/>
    </font>
    <font>
      <i/>
      <u/>
      <sz val="8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1"/>
      <name val="Tahoma"/>
      <family val="2"/>
    </font>
    <font>
      <sz val="7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9"/>
      <name val="Arial"/>
      <family val="2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7F7F7F"/>
      <name val="Calibri"/>
      <family val="2"/>
      <charset val="186"/>
      <scheme val="minor"/>
    </font>
    <font>
      <i/>
      <sz val="12"/>
      <color rgb="FF7F7F7F"/>
      <name val="Calibri"/>
      <family val="2"/>
      <charset val="186"/>
      <scheme val="minor"/>
    </font>
    <font>
      <b/>
      <i/>
      <u/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1" fillId="0" borderId="0"/>
    <xf numFmtId="0" fontId="8" fillId="0" borderId="0"/>
    <xf numFmtId="0" fontId="40" fillId="0" borderId="0">
      <alignment vertical="center"/>
    </xf>
    <xf numFmtId="0" fontId="47" fillId="0" borderId="0"/>
    <xf numFmtId="0" fontId="51" fillId="0" borderId="0" applyNumberFormat="0" applyFill="0" applyBorder="0" applyAlignment="0" applyProtection="0"/>
  </cellStyleXfs>
  <cellXfs count="1061">
    <xf numFmtId="0" fontId="0" fillId="0" borderId="0" xfId="0"/>
    <xf numFmtId="0" fontId="8" fillId="0" borderId="0" xfId="2"/>
    <xf numFmtId="0" fontId="1" fillId="0" borderId="0" xfId="2" applyNumberFormat="1" applyFont="1" applyAlignment="1"/>
    <xf numFmtId="0" fontId="1" fillId="0" borderId="0" xfId="2" applyNumberFormat="1" applyFont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0" xfId="0" applyFont="1" applyFill="1" applyBorder="1"/>
    <xf numFmtId="0" fontId="5" fillId="0" borderId="54" xfId="0" applyFont="1" applyBorder="1"/>
    <xf numFmtId="0" fontId="5" fillId="5" borderId="0" xfId="0" applyFont="1" applyFill="1"/>
    <xf numFmtId="0" fontId="7" fillId="0" borderId="55" xfId="0" applyFont="1" applyBorder="1"/>
    <xf numFmtId="2" fontId="1" fillId="2" borderId="33" xfId="2" applyNumberFormat="1" applyFont="1" applyFill="1" applyBorder="1" applyAlignment="1">
      <alignment vertical="center" wrapText="1"/>
    </xf>
    <xf numFmtId="2" fontId="1" fillId="2" borderId="34" xfId="2" applyNumberFormat="1" applyFont="1" applyFill="1" applyBorder="1" applyAlignment="1">
      <alignment vertical="center" wrapText="1"/>
    </xf>
    <xf numFmtId="2" fontId="6" fillId="2" borderId="14" xfId="2" applyNumberFormat="1" applyFont="1" applyFill="1" applyBorder="1" applyAlignment="1">
      <alignment vertical="center" wrapText="1"/>
    </xf>
    <xf numFmtId="2" fontId="6" fillId="2" borderId="11" xfId="2" applyNumberFormat="1" applyFont="1" applyFill="1" applyBorder="1" applyAlignment="1">
      <alignment vertical="center" wrapText="1"/>
    </xf>
    <xf numFmtId="2" fontId="6" fillId="2" borderId="15" xfId="2" applyNumberFormat="1" applyFont="1" applyFill="1" applyBorder="1" applyAlignment="1">
      <alignment vertical="center" wrapText="1"/>
    </xf>
    <xf numFmtId="2" fontId="6" fillId="2" borderId="12" xfId="2" applyNumberFormat="1" applyFont="1" applyFill="1" applyBorder="1" applyAlignment="1">
      <alignment vertical="center" wrapText="1"/>
    </xf>
    <xf numFmtId="2" fontId="6" fillId="2" borderId="13" xfId="2" applyNumberFormat="1" applyFont="1" applyFill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" xfId="2" applyFont="1" applyBorder="1" applyAlignment="1">
      <alignment vertical="center" wrapText="1"/>
    </xf>
    <xf numFmtId="0" fontId="1" fillId="0" borderId="8" xfId="2" applyFont="1" applyBorder="1" applyAlignment="1"/>
    <xf numFmtId="0" fontId="1" fillId="0" borderId="0" xfId="2" applyFont="1" applyAlignment="1"/>
    <xf numFmtId="0" fontId="1" fillId="0" borderId="14" xfId="2" applyFont="1" applyBorder="1" applyAlignment="1"/>
    <xf numFmtId="2" fontId="8" fillId="0" borderId="0" xfId="2" applyNumberFormat="1"/>
    <xf numFmtId="0" fontId="15" fillId="0" borderId="6" xfId="2" applyNumberFormat="1" applyFont="1" applyBorder="1" applyAlignment="1">
      <alignment wrapText="1"/>
    </xf>
    <xf numFmtId="2" fontId="5" fillId="2" borderId="6" xfId="2" applyNumberFormat="1" applyFont="1" applyFill="1" applyBorder="1" applyAlignment="1">
      <alignment vertical="center"/>
    </xf>
    <xf numFmtId="0" fontId="8" fillId="2" borderId="14" xfId="2" applyFill="1" applyBorder="1" applyAlignment="1">
      <alignment vertical="center"/>
    </xf>
    <xf numFmtId="0" fontId="8" fillId="2" borderId="8" xfId="2" applyFill="1" applyBorder="1" applyAlignment="1">
      <alignment vertical="center"/>
    </xf>
    <xf numFmtId="0" fontId="8" fillId="2" borderId="0" xfId="2" applyFill="1" applyAlignment="1">
      <alignment vertical="center"/>
    </xf>
    <xf numFmtId="0" fontId="8" fillId="2" borderId="0" xfId="2" applyFill="1" applyBorder="1" applyAlignment="1">
      <alignment vertical="center"/>
    </xf>
    <xf numFmtId="0" fontId="1" fillId="0" borderId="0" xfId="2" applyFont="1" applyBorder="1" applyAlignment="1"/>
    <xf numFmtId="0" fontId="15" fillId="0" borderId="14" xfId="2" applyFont="1" applyBorder="1" applyAlignment="1">
      <alignment wrapText="1"/>
    </xf>
    <xf numFmtId="0" fontId="15" fillId="0" borderId="7" xfId="2" applyFont="1" applyBorder="1" applyAlignment="1">
      <alignment wrapText="1"/>
    </xf>
    <xf numFmtId="0" fontId="32" fillId="0" borderId="6" xfId="3" applyFont="1" applyBorder="1" applyAlignment="1">
      <alignment horizontal="center" vertical="center" wrapText="1"/>
    </xf>
    <xf numFmtId="0" fontId="32" fillId="0" borderId="14" xfId="3" applyFont="1" applyBorder="1" applyAlignment="1">
      <alignment horizontal="center" wrapText="1"/>
    </xf>
    <xf numFmtId="0" fontId="32" fillId="0" borderId="0" xfId="3" applyFont="1" applyAlignment="1">
      <alignment wrapText="1"/>
    </xf>
    <xf numFmtId="0" fontId="33" fillId="0" borderId="0" xfId="3" applyFont="1" applyAlignment="1">
      <alignment wrapText="1"/>
    </xf>
    <xf numFmtId="0" fontId="33" fillId="0" borderId="0" xfId="3" applyFont="1" applyBorder="1" applyAlignment="1">
      <alignment wrapText="1"/>
    </xf>
    <xf numFmtId="0" fontId="33" fillId="0" borderId="8" xfId="3" applyFont="1" applyBorder="1" applyAlignment="1">
      <alignment horizontal="center" vertical="center" wrapText="1"/>
    </xf>
    <xf numFmtId="0" fontId="34" fillId="0" borderId="0" xfId="3" applyFont="1" applyAlignment="1">
      <alignment wrapText="1"/>
    </xf>
    <xf numFmtId="0" fontId="33" fillId="0" borderId="0" xfId="3" applyFont="1" applyAlignment="1">
      <alignment horizontal="center" wrapText="1"/>
    </xf>
    <xf numFmtId="166" fontId="33" fillId="0" borderId="0" xfId="3" applyNumberFormat="1" applyFont="1" applyAlignment="1">
      <alignment wrapText="1"/>
    </xf>
    <xf numFmtId="0" fontId="33" fillId="0" borderId="0" xfId="3" applyFont="1" applyAlignment="1">
      <alignment horizontal="center" vertical="center" wrapText="1"/>
    </xf>
    <xf numFmtId="0" fontId="33" fillId="0" borderId="0" xfId="3" applyFont="1" applyFill="1" applyBorder="1" applyAlignment="1">
      <alignment wrapText="1"/>
    </xf>
    <xf numFmtId="0" fontId="33" fillId="0" borderId="8" xfId="3" applyFont="1" applyFill="1" applyBorder="1" applyAlignment="1">
      <alignment horizontal="center" vertical="center" wrapText="1"/>
    </xf>
    <xf numFmtId="0" fontId="33" fillId="0" borderId="0" xfId="3" applyFont="1" applyFill="1" applyBorder="1" applyAlignment="1">
      <alignment horizontal="center" vertical="center" wrapText="1"/>
    </xf>
    <xf numFmtId="0" fontId="34" fillId="0" borderId="0" xfId="3" applyFont="1" applyBorder="1" applyAlignment="1">
      <alignment wrapText="1"/>
    </xf>
    <xf numFmtId="0" fontId="35" fillId="0" borderId="0" xfId="3" applyFont="1" applyAlignment="1">
      <alignment vertical="center"/>
    </xf>
    <xf numFmtId="0" fontId="33" fillId="0" borderId="0" xfId="3" applyFont="1"/>
    <xf numFmtId="0" fontId="7" fillId="0" borderId="0" xfId="2" applyFont="1"/>
    <xf numFmtId="0" fontId="1" fillId="0" borderId="19" xfId="4" applyFont="1" applyBorder="1" applyAlignment="1">
      <alignment vertical="center" wrapText="1"/>
    </xf>
    <xf numFmtId="0" fontId="1" fillId="0" borderId="9" xfId="2" applyFont="1" applyBorder="1" applyAlignment="1">
      <alignment vertical="top" wrapText="1"/>
    </xf>
    <xf numFmtId="0" fontId="8" fillId="4" borderId="0" xfId="2" applyFont="1" applyFill="1" applyBorder="1" applyAlignment="1">
      <alignment horizontal="center" vertical="center" wrapText="1"/>
    </xf>
    <xf numFmtId="0" fontId="27" fillId="7" borderId="4" xfId="2" applyFont="1" applyFill="1" applyBorder="1" applyAlignment="1">
      <alignment horizontal="center" vertical="center"/>
    </xf>
    <xf numFmtId="0" fontId="8" fillId="0" borderId="0" xfId="2" applyAlignment="1"/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8" fillId="0" borderId="6" xfId="2" applyBorder="1"/>
    <xf numFmtId="0" fontId="8" fillId="0" borderId="14" xfId="2" applyBorder="1"/>
    <xf numFmtId="0" fontId="8" fillId="0" borderId="0" xfId="2" applyBorder="1"/>
    <xf numFmtId="0" fontId="0" fillId="0" borderId="10" xfId="0" applyBorder="1" applyAlignment="1">
      <alignment vertical="top" wrapText="1"/>
    </xf>
    <xf numFmtId="0" fontId="1" fillId="0" borderId="10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24" fillId="0" borderId="4" xfId="2" applyFont="1" applyBorder="1" applyAlignment="1">
      <alignment horizontal="center" vertical="center" wrapText="1"/>
    </xf>
    <xf numFmtId="0" fontId="8" fillId="0" borderId="0" xfId="2" applyBorder="1" applyAlignment="1"/>
    <xf numFmtId="0" fontId="8" fillId="0" borderId="10" xfId="2" applyBorder="1" applyAlignment="1"/>
    <xf numFmtId="0" fontId="8" fillId="0" borderId="11" xfId="2" applyBorder="1" applyAlignment="1"/>
    <xf numFmtId="0" fontId="8" fillId="0" borderId="35" xfId="2" applyBorder="1" applyAlignment="1"/>
    <xf numFmtId="0" fontId="8" fillId="0" borderId="0" xfId="2" applyAlignment="1"/>
    <xf numFmtId="0" fontId="1" fillId="0" borderId="8" xfId="2" applyFont="1" applyBorder="1" applyAlignment="1"/>
    <xf numFmtId="0" fontId="1" fillId="0" borderId="0" xfId="2" applyFont="1" applyAlignment="1"/>
    <xf numFmtId="0" fontId="1" fillId="0" borderId="9" xfId="2" applyFont="1" applyBorder="1" applyAlignment="1"/>
    <xf numFmtId="0" fontId="1" fillId="0" borderId="14" xfId="2" applyFont="1" applyBorder="1" applyAlignment="1"/>
    <xf numFmtId="2" fontId="15" fillId="0" borderId="8" xfId="2" applyNumberFormat="1" applyFont="1" applyBorder="1" applyAlignment="1"/>
    <xf numFmtId="2" fontId="15" fillId="0" borderId="0" xfId="2" applyNumberFormat="1" applyFont="1" applyBorder="1" applyAlignment="1"/>
    <xf numFmtId="2" fontId="15" fillId="0" borderId="12" xfId="2" applyNumberFormat="1" applyFont="1" applyBorder="1" applyAlignment="1"/>
    <xf numFmtId="0" fontId="6" fillId="2" borderId="8" xfId="2" applyFont="1" applyFill="1" applyBorder="1" applyAlignment="1">
      <alignment vertical="center" wrapText="1"/>
    </xf>
    <xf numFmtId="0" fontId="6" fillId="2" borderId="0" xfId="2" applyFont="1" applyFill="1" applyBorder="1" applyAlignment="1">
      <alignment vertical="center" wrapText="1"/>
    </xf>
    <xf numFmtId="0" fontId="6" fillId="2" borderId="12" xfId="2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11" xfId="2" applyFont="1" applyBorder="1" applyAlignment="1">
      <alignment vertical="center"/>
    </xf>
    <xf numFmtId="1" fontId="4" fillId="0" borderId="40" xfId="2" applyNumberFormat="1" applyFont="1" applyBorder="1" applyAlignment="1">
      <alignment horizontal="center" vertical="center"/>
    </xf>
    <xf numFmtId="1" fontId="4" fillId="0" borderId="37" xfId="2" applyNumberFormat="1" applyFont="1" applyBorder="1" applyAlignment="1">
      <alignment horizontal="center" vertical="center"/>
    </xf>
    <xf numFmtId="1" fontId="4" fillId="0" borderId="50" xfId="2" applyNumberFormat="1" applyFont="1" applyBorder="1" applyAlignment="1">
      <alignment horizontal="center" vertical="center"/>
    </xf>
    <xf numFmtId="1" fontId="4" fillId="0" borderId="47" xfId="2" applyNumberFormat="1" applyFont="1" applyBorder="1" applyAlignment="1">
      <alignment horizontal="center" vertical="center"/>
    </xf>
    <xf numFmtId="1" fontId="4" fillId="0" borderId="38" xfId="2" applyNumberFormat="1" applyFont="1" applyBorder="1" applyAlignment="1">
      <alignment horizontal="center" vertical="center"/>
    </xf>
    <xf numFmtId="1" fontId="4" fillId="0" borderId="48" xfId="2" applyNumberFormat="1" applyFont="1" applyBorder="1" applyAlignment="1">
      <alignment horizontal="center" vertical="center"/>
    </xf>
    <xf numFmtId="0" fontId="1" fillId="0" borderId="14" xfId="2" applyFont="1" applyBorder="1" applyAlignment="1"/>
    <xf numFmtId="0" fontId="1" fillId="0" borderId="0" xfId="2" applyFont="1" applyBorder="1" applyAlignment="1"/>
    <xf numFmtId="0" fontId="1" fillId="0" borderId="15" xfId="2" applyFont="1" applyBorder="1" applyAlignment="1"/>
    <xf numFmtId="2" fontId="19" fillId="2" borderId="8" xfId="2" applyNumberFormat="1" applyFont="1" applyFill="1" applyBorder="1" applyAlignment="1">
      <alignment vertical="center"/>
    </xf>
    <xf numFmtId="0" fontId="1" fillId="0" borderId="12" xfId="2" applyFont="1" applyBorder="1" applyAlignment="1"/>
    <xf numFmtId="1" fontId="4" fillId="0" borderId="39" xfId="2" applyNumberFormat="1" applyFont="1" applyBorder="1" applyAlignment="1">
      <alignment horizontal="center" vertical="center"/>
    </xf>
    <xf numFmtId="1" fontId="4" fillId="0" borderId="49" xfId="2" applyNumberFormat="1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 wrapText="1"/>
    </xf>
    <xf numFmtId="49" fontId="34" fillId="0" borderId="0" xfId="0" applyNumberFormat="1" applyFont="1"/>
    <xf numFmtId="0" fontId="11" fillId="0" borderId="68" xfId="2" applyFont="1" applyBorder="1" applyAlignment="1">
      <alignment vertical="center"/>
    </xf>
    <xf numFmtId="0" fontId="24" fillId="0" borderId="31" xfId="2" applyFont="1" applyBorder="1" applyAlignment="1">
      <alignment vertical="center" wrapText="1"/>
    </xf>
    <xf numFmtId="0" fontId="24" fillId="0" borderId="31" xfId="2" applyFont="1" applyBorder="1" applyAlignment="1">
      <alignment horizontal="left" vertical="center"/>
    </xf>
    <xf numFmtId="0" fontId="17" fillId="0" borderId="59" xfId="2" applyFont="1" applyBorder="1" applyAlignment="1">
      <alignment horizontal="left" vertical="center" wrapText="1"/>
    </xf>
    <xf numFmtId="0" fontId="11" fillId="0" borderId="59" xfId="2" applyFont="1" applyBorder="1" applyAlignment="1">
      <alignment horizontal="left" vertical="center"/>
    </xf>
    <xf numFmtId="0" fontId="11" fillId="0" borderId="38" xfId="2" applyFont="1" applyBorder="1" applyAlignment="1">
      <alignment vertical="center"/>
    </xf>
    <xf numFmtId="0" fontId="11" fillId="0" borderId="59" xfId="2" applyFont="1" applyBorder="1" applyAlignment="1">
      <alignment horizontal="left" vertical="center" wrapText="1"/>
    </xf>
    <xf numFmtId="0" fontId="11" fillId="0" borderId="6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" fillId="0" borderId="0" xfId="2" applyFont="1" applyAlignment="1">
      <alignment horizontal="center"/>
    </xf>
    <xf numFmtId="2" fontId="6" fillId="2" borderId="0" xfId="2" applyNumberFormat="1" applyFont="1" applyFill="1" applyAlignment="1">
      <alignment vertical="center" wrapText="1"/>
    </xf>
    <xf numFmtId="0" fontId="1" fillId="0" borderId="0" xfId="2" applyFont="1"/>
    <xf numFmtId="0" fontId="0" fillId="0" borderId="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9" fillId="4" borderId="10" xfId="0" applyFont="1" applyFill="1" applyBorder="1" applyAlignment="1">
      <alignment horizontal="left" vertical="center"/>
    </xf>
    <xf numFmtId="0" fontId="39" fillId="4" borderId="35" xfId="0" applyFont="1" applyFill="1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9" fillId="0" borderId="8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" fillId="0" borderId="19" xfId="6" applyFont="1" applyBorder="1" applyAlignment="1">
      <alignment vertical="center" wrapText="1"/>
    </xf>
    <xf numFmtId="0" fontId="1" fillId="0" borderId="20" xfId="6" applyFont="1" applyBorder="1" applyAlignment="1">
      <alignment horizontal="center" vertical="center" wrapText="1"/>
    </xf>
    <xf numFmtId="0" fontId="11" fillId="0" borderId="62" xfId="6" applyFont="1" applyBorder="1" applyAlignment="1">
      <alignment vertical="center"/>
    </xf>
    <xf numFmtId="0" fontId="11" fillId="0" borderId="58" xfId="6" applyFont="1" applyBorder="1" applyAlignment="1">
      <alignment vertical="center"/>
    </xf>
    <xf numFmtId="0" fontId="11" fillId="0" borderId="58" xfId="6" applyFont="1" applyBorder="1" applyAlignment="1">
      <alignment horizontal="center" vertical="center"/>
    </xf>
    <xf numFmtId="0" fontId="5" fillId="0" borderId="63" xfId="2" applyFont="1" applyBorder="1" applyAlignment="1">
      <alignment horizontal="left" vertical="center"/>
    </xf>
    <xf numFmtId="0" fontId="24" fillId="0" borderId="60" xfId="6" applyFont="1" applyBorder="1" applyAlignment="1">
      <alignment vertical="center"/>
    </xf>
    <xf numFmtId="0" fontId="24" fillId="0" borderId="51" xfId="6" applyFont="1" applyBorder="1" applyAlignment="1">
      <alignment vertical="center"/>
    </xf>
    <xf numFmtId="0" fontId="19" fillId="0" borderId="61" xfId="2" applyFont="1" applyBorder="1" applyAlignment="1">
      <alignment horizontal="left" vertical="center"/>
    </xf>
    <xf numFmtId="1" fontId="4" fillId="0" borderId="62" xfId="6" applyNumberFormat="1" applyFont="1" applyBorder="1" applyAlignment="1">
      <alignment vertical="center"/>
    </xf>
    <xf numFmtId="1" fontId="4" fillId="0" borderId="58" xfId="6" applyNumberFormat="1" applyFont="1" applyBorder="1" applyAlignment="1">
      <alignment vertical="center"/>
    </xf>
    <xf numFmtId="2" fontId="4" fillId="0" borderId="58" xfId="6" applyNumberFormat="1" applyFont="1" applyBorder="1" applyAlignment="1">
      <alignment vertical="center"/>
    </xf>
    <xf numFmtId="49" fontId="4" fillId="0" borderId="63" xfId="6" applyNumberFormat="1" applyFont="1" applyBorder="1" applyAlignment="1">
      <alignment horizontal="center" vertical="center"/>
    </xf>
    <xf numFmtId="1" fontId="4" fillId="0" borderId="59" xfId="6" applyNumberFormat="1" applyFont="1" applyBorder="1" applyAlignment="1">
      <alignment vertical="center"/>
    </xf>
    <xf numFmtId="1" fontId="4" fillId="0" borderId="4" xfId="6" applyNumberFormat="1" applyFont="1" applyBorder="1" applyAlignment="1">
      <alignment vertical="center"/>
    </xf>
    <xf numFmtId="2" fontId="4" fillId="0" borderId="4" xfId="6" applyNumberFormat="1" applyFont="1" applyBorder="1" applyAlignment="1">
      <alignment vertical="center"/>
    </xf>
    <xf numFmtId="49" fontId="4" fillId="0" borderId="5" xfId="6" applyNumberFormat="1" applyFont="1" applyBorder="1" applyAlignment="1">
      <alignment horizontal="center" vertical="center"/>
    </xf>
    <xf numFmtId="49" fontId="4" fillId="0" borderId="5" xfId="6" applyNumberFormat="1" applyFont="1" applyBorder="1" applyAlignment="1">
      <alignment horizontal="left" vertical="center"/>
    </xf>
    <xf numFmtId="1" fontId="4" fillId="0" borderId="40" xfId="6" applyNumberFormat="1" applyFont="1" applyBorder="1" applyAlignment="1">
      <alignment vertical="center"/>
    </xf>
    <xf numFmtId="1" fontId="4" fillId="0" borderId="36" xfId="6" applyNumberFormat="1" applyFont="1" applyBorder="1" applyAlignment="1">
      <alignment vertical="center"/>
    </xf>
    <xf numFmtId="2" fontId="4" fillId="0" borderId="36" xfId="6" applyNumberFormat="1" applyFont="1" applyBorder="1" applyAlignment="1">
      <alignment vertical="center"/>
    </xf>
    <xf numFmtId="1" fontId="4" fillId="0" borderId="60" xfId="6" applyNumberFormat="1" applyFont="1" applyBorder="1" applyAlignment="1">
      <alignment vertical="center"/>
    </xf>
    <xf numFmtId="1" fontId="4" fillId="0" borderId="51" xfId="6" applyNumberFormat="1" applyFont="1" applyBorder="1" applyAlignment="1">
      <alignment vertical="center"/>
    </xf>
    <xf numFmtId="2" fontId="4" fillId="0" borderId="51" xfId="6" applyNumberFormat="1" applyFont="1" applyBorder="1" applyAlignment="1">
      <alignment vertical="center"/>
    </xf>
    <xf numFmtId="49" fontId="4" fillId="0" borderId="61" xfId="6" applyNumberFormat="1" applyFont="1" applyBorder="1" applyAlignment="1">
      <alignment horizontal="left" vertical="center"/>
    </xf>
    <xf numFmtId="0" fontId="1" fillId="0" borderId="40" xfId="6" applyFont="1" applyBorder="1" applyAlignment="1">
      <alignment vertical="center" wrapText="1"/>
    </xf>
    <xf numFmtId="0" fontId="1" fillId="0" borderId="36" xfId="6" applyFont="1" applyBorder="1" applyAlignment="1">
      <alignment vertical="center" wrapText="1"/>
    </xf>
    <xf numFmtId="0" fontId="1" fillId="0" borderId="5" xfId="6" applyFont="1" applyBorder="1" applyAlignment="1">
      <alignment horizontal="center" vertical="center" wrapText="1"/>
    </xf>
    <xf numFmtId="0" fontId="5" fillId="2" borderId="40" xfId="6" applyFont="1" applyFill="1" applyBorder="1" applyAlignment="1">
      <alignment vertical="center" wrapText="1"/>
    </xf>
    <xf numFmtId="0" fontId="5" fillId="0" borderId="36" xfId="6" applyFont="1" applyBorder="1" applyAlignment="1">
      <alignment vertical="center"/>
    </xf>
    <xf numFmtId="0" fontId="6" fillId="0" borderId="36" xfId="6" applyFont="1" applyBorder="1" applyAlignment="1">
      <alignment vertical="center" wrapText="1"/>
    </xf>
    <xf numFmtId="0" fontId="47" fillId="0" borderId="5" xfId="6" applyBorder="1" applyAlignment="1">
      <alignment horizontal="center"/>
    </xf>
    <xf numFmtId="0" fontId="5" fillId="0" borderId="50" xfId="6" applyFont="1" applyBorder="1" applyAlignment="1">
      <alignment vertical="center"/>
    </xf>
    <xf numFmtId="0" fontId="5" fillId="0" borderId="46" xfId="6" applyFont="1" applyBorder="1" applyAlignment="1">
      <alignment vertical="center"/>
    </xf>
    <xf numFmtId="0" fontId="47" fillId="0" borderId="46" xfId="6" applyBorder="1" applyAlignment="1">
      <alignment vertical="center"/>
    </xf>
    <xf numFmtId="0" fontId="47" fillId="0" borderId="61" xfId="6" applyBorder="1" applyAlignment="1">
      <alignment horizontal="center" vertical="center"/>
    </xf>
    <xf numFmtId="0" fontId="0" fillId="0" borderId="0" xfId="0"/>
    <xf numFmtId="0" fontId="24" fillId="0" borderId="4" xfId="2" applyFont="1" applyBorder="1" applyAlignment="1">
      <alignment horizontal="center" vertical="center" wrapText="1"/>
    </xf>
    <xf numFmtId="0" fontId="24" fillId="0" borderId="29" xfId="2" applyFont="1" applyBorder="1" applyAlignment="1">
      <alignment horizontal="center" vertical="center" wrapText="1"/>
    </xf>
    <xf numFmtId="0" fontId="8" fillId="0" borderId="0" xfId="2" applyBorder="1" applyAlignment="1">
      <alignment vertical="center"/>
    </xf>
    <xf numFmtId="0" fontId="8" fillId="0" borderId="11" xfId="2" applyBorder="1" applyAlignment="1">
      <alignment vertical="center"/>
    </xf>
    <xf numFmtId="1" fontId="4" fillId="0" borderId="62" xfId="0" applyNumberFormat="1" applyFont="1" applyBorder="1" applyAlignment="1">
      <alignment horizontal="center" vertical="center"/>
    </xf>
    <xf numFmtId="1" fontId="4" fillId="0" borderId="58" xfId="0" applyNumberFormat="1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2" fontId="4" fillId="0" borderId="51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" fontId="4" fillId="0" borderId="59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5" fillId="0" borderId="58" xfId="2" applyFont="1" applyBorder="1" applyAlignment="1">
      <alignment horizontal="left" vertical="center"/>
    </xf>
    <xf numFmtId="1" fontId="4" fillId="0" borderId="60" xfId="0" applyNumberFormat="1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19" fillId="0" borderId="51" xfId="2" applyFont="1" applyBorder="1" applyAlignment="1">
      <alignment horizontal="left" vertical="center"/>
    </xf>
    <xf numFmtId="2" fontId="4" fillId="0" borderId="58" xfId="0" applyNumberFormat="1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 wrapText="1"/>
    </xf>
    <xf numFmtId="1" fontId="4" fillId="0" borderId="51" xfId="4" applyNumberFormat="1" applyFont="1" applyBorder="1" applyAlignment="1">
      <alignment horizontal="center" vertical="center"/>
    </xf>
    <xf numFmtId="2" fontId="4" fillId="0" borderId="51" xfId="4" applyNumberFormat="1" applyFont="1" applyBorder="1" applyAlignment="1">
      <alignment horizontal="center" vertical="center"/>
    </xf>
    <xf numFmtId="49" fontId="4" fillId="0" borderId="51" xfId="4" applyNumberFormat="1" applyFont="1" applyBorder="1" applyAlignment="1">
      <alignment horizontal="center" vertical="center"/>
    </xf>
    <xf numFmtId="0" fontId="8" fillId="0" borderId="10" xfId="2" applyBorder="1" applyAlignment="1"/>
    <xf numFmtId="0" fontId="8" fillId="0" borderId="11" xfId="2" applyBorder="1" applyAlignment="1"/>
    <xf numFmtId="0" fontId="8" fillId="0" borderId="35" xfId="2" applyBorder="1" applyAlignment="1"/>
    <xf numFmtId="1" fontId="4" fillId="0" borderId="59" xfId="4" applyNumberFormat="1" applyFont="1" applyBorder="1" applyAlignment="1">
      <alignment horizontal="center" vertical="center"/>
    </xf>
    <xf numFmtId="1" fontId="4" fillId="0" borderId="4" xfId="4" applyNumberFormat="1" applyFont="1" applyBorder="1" applyAlignment="1">
      <alignment horizontal="center" vertical="center"/>
    </xf>
    <xf numFmtId="2" fontId="4" fillId="0" borderId="4" xfId="4" applyNumberFormat="1" applyFont="1" applyBorder="1" applyAlignment="1">
      <alignment horizontal="center" vertical="center"/>
    </xf>
    <xf numFmtId="49" fontId="4" fillId="0" borderId="4" xfId="4" applyNumberFormat="1" applyFont="1" applyBorder="1" applyAlignment="1">
      <alignment horizontal="center" vertical="center"/>
    </xf>
    <xf numFmtId="1" fontId="4" fillId="0" borderId="60" xfId="4" applyNumberFormat="1" applyFont="1" applyBorder="1" applyAlignment="1">
      <alignment horizontal="center" vertical="center"/>
    </xf>
    <xf numFmtId="1" fontId="4" fillId="0" borderId="62" xfId="4" applyNumberFormat="1" applyFont="1" applyBorder="1" applyAlignment="1">
      <alignment horizontal="center" vertical="center"/>
    </xf>
    <xf numFmtId="1" fontId="4" fillId="0" borderId="58" xfId="4" applyNumberFormat="1" applyFont="1" applyBorder="1" applyAlignment="1">
      <alignment horizontal="center" vertical="center"/>
    </xf>
    <xf numFmtId="2" fontId="4" fillId="0" borderId="58" xfId="4" applyNumberFormat="1" applyFont="1" applyBorder="1" applyAlignment="1">
      <alignment horizontal="center" vertical="center"/>
    </xf>
    <xf numFmtId="49" fontId="4" fillId="0" borderId="58" xfId="4" applyNumberFormat="1" applyFont="1" applyBorder="1" applyAlignment="1">
      <alignment horizontal="center" vertical="center"/>
    </xf>
    <xf numFmtId="0" fontId="11" fillId="0" borderId="62" xfId="4" applyFont="1" applyBorder="1" applyAlignment="1">
      <alignment horizontal="center" vertical="center"/>
    </xf>
    <xf numFmtId="0" fontId="11" fillId="0" borderId="58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24" fillId="0" borderId="51" xfId="4" applyFont="1" applyBorder="1" applyAlignment="1">
      <alignment horizontal="center" vertical="center"/>
    </xf>
    <xf numFmtId="2" fontId="4" fillId="0" borderId="36" xfId="2" applyNumberFormat="1" applyFont="1" applyBorder="1" applyAlignment="1">
      <alignment horizontal="center" vertical="center"/>
    </xf>
    <xf numFmtId="1" fontId="4" fillId="0" borderId="36" xfId="2" applyNumberFormat="1" applyFont="1" applyBorder="1" applyAlignment="1">
      <alignment horizontal="center" vertical="center"/>
    </xf>
    <xf numFmtId="0" fontId="1" fillId="0" borderId="8" xfId="2" applyFont="1" applyBorder="1" applyAlignment="1"/>
    <xf numFmtId="0" fontId="1" fillId="0" borderId="0" xfId="2" applyFont="1" applyAlignment="1"/>
    <xf numFmtId="0" fontId="1" fillId="0" borderId="9" xfId="2" applyFont="1" applyBorder="1" applyAlignment="1"/>
    <xf numFmtId="0" fontId="1" fillId="0" borderId="14" xfId="2" applyFont="1" applyBorder="1" applyAlignment="1"/>
    <xf numFmtId="0" fontId="5" fillId="5" borderId="0" xfId="0" applyFont="1" applyFill="1" applyAlignment="1">
      <alignment wrapText="1"/>
    </xf>
    <xf numFmtId="0" fontId="5" fillId="0" borderId="14" xfId="4" applyFont="1" applyBorder="1" applyAlignment="1">
      <alignment vertical="center"/>
    </xf>
    <xf numFmtId="0" fontId="31" fillId="0" borderId="0" xfId="3"/>
    <xf numFmtId="0" fontId="11" fillId="2" borderId="23" xfId="2" applyFont="1" applyFill="1" applyBorder="1" applyAlignment="1">
      <alignment vertical="center"/>
    </xf>
    <xf numFmtId="0" fontId="11" fillId="2" borderId="24" xfId="2" applyFont="1" applyFill="1" applyBorder="1" applyAlignment="1">
      <alignment vertical="center"/>
    </xf>
    <xf numFmtId="0" fontId="11" fillId="4" borderId="24" xfId="2" applyFont="1" applyFill="1" applyBorder="1" applyAlignment="1">
      <alignment vertical="center"/>
    </xf>
    <xf numFmtId="0" fontId="11" fillId="4" borderId="25" xfId="2" applyFont="1" applyFill="1" applyBorder="1" applyAlignment="1">
      <alignment vertical="center"/>
    </xf>
    <xf numFmtId="1" fontId="51" fillId="0" borderId="31" xfId="7" applyNumberFormat="1" applyBorder="1" applyAlignment="1">
      <alignment horizontal="center" vertical="center" wrapText="1"/>
    </xf>
    <xf numFmtId="1" fontId="51" fillId="0" borderId="56" xfId="7" applyNumberFormat="1" applyBorder="1" applyAlignment="1">
      <alignment horizontal="center" vertical="center" wrapText="1"/>
    </xf>
    <xf numFmtId="1" fontId="31" fillId="0" borderId="59" xfId="3" applyNumberFormat="1" applyBorder="1" applyAlignment="1">
      <alignment vertical="center" wrapText="1"/>
    </xf>
    <xf numFmtId="1" fontId="31" fillId="0" borderId="4" xfId="3" applyNumberFormat="1" applyBorder="1" applyAlignment="1">
      <alignment vertical="center" wrapText="1"/>
    </xf>
    <xf numFmtId="1" fontId="52" fillId="0" borderId="4" xfId="7" applyNumberFormat="1" applyFont="1" applyBorder="1" applyAlignment="1">
      <alignment vertical="center"/>
    </xf>
    <xf numFmtId="1" fontId="52" fillId="0" borderId="39" xfId="7" applyNumberFormat="1" applyFont="1" applyBorder="1" applyAlignment="1">
      <alignment vertical="center"/>
    </xf>
    <xf numFmtId="1" fontId="52" fillId="0" borderId="56" xfId="7" applyNumberFormat="1" applyFont="1" applyBorder="1" applyAlignment="1">
      <alignment vertical="center"/>
    </xf>
    <xf numFmtId="1" fontId="52" fillId="0" borderId="22" xfId="7" applyNumberFormat="1" applyFont="1" applyBorder="1" applyAlignment="1">
      <alignment vertical="center"/>
    </xf>
    <xf numFmtId="0" fontId="48" fillId="2" borderId="60" xfId="3" applyFont="1" applyFill="1" applyBorder="1" applyAlignment="1">
      <alignment vertical="center" wrapText="1"/>
    </xf>
    <xf numFmtId="0" fontId="48" fillId="0" borderId="51" xfId="3" applyFont="1" applyBorder="1" applyAlignment="1">
      <alignment vertical="center" wrapText="1"/>
    </xf>
    <xf numFmtId="1" fontId="52" fillId="0" borderId="43" xfId="7" applyNumberFormat="1" applyFont="1" applyBorder="1" applyAlignment="1">
      <alignment vertical="center"/>
    </xf>
    <xf numFmtId="1" fontId="52" fillId="0" borderId="13" xfId="7" applyNumberFormat="1" applyFont="1" applyBorder="1" applyAlignment="1">
      <alignment vertical="center"/>
    </xf>
    <xf numFmtId="0" fontId="48" fillId="0" borderId="30" xfId="3" applyFont="1" applyBorder="1" applyAlignment="1">
      <alignment horizontal="center" vertical="center"/>
    </xf>
    <xf numFmtId="1" fontId="5" fillId="0" borderId="42" xfId="7" applyNumberFormat="1" applyFont="1" applyBorder="1" applyAlignment="1">
      <alignment horizontal="center" vertical="center"/>
    </xf>
    <xf numFmtId="1" fontId="5" fillId="0" borderId="56" xfId="7" applyNumberFormat="1" applyFont="1" applyBorder="1" applyAlignment="1">
      <alignment vertical="center"/>
    </xf>
    <xf numFmtId="1" fontId="19" fillId="0" borderId="42" xfId="7" applyNumberFormat="1" applyFont="1" applyBorder="1" applyAlignment="1">
      <alignment vertical="center" wrapText="1"/>
    </xf>
    <xf numFmtId="0" fontId="11" fillId="0" borderId="69" xfId="2" applyFont="1" applyBorder="1" applyAlignment="1">
      <alignment vertical="center"/>
    </xf>
    <xf numFmtId="0" fontId="11" fillId="0" borderId="63" xfId="2" applyFont="1" applyBorder="1" applyAlignment="1">
      <alignment vertical="center"/>
    </xf>
    <xf numFmtId="0" fontId="5" fillId="0" borderId="1" xfId="2" applyFont="1" applyBorder="1" applyAlignment="1">
      <alignment vertical="top"/>
    </xf>
    <xf numFmtId="0" fontId="5" fillId="0" borderId="19" xfId="2" applyFont="1" applyBorder="1" applyAlignment="1">
      <alignment vertical="top"/>
    </xf>
    <xf numFmtId="0" fontId="4" fillId="2" borderId="19" xfId="2" applyFont="1" applyFill="1" applyBorder="1" applyAlignment="1">
      <alignment vertical="center" wrapText="1"/>
    </xf>
    <xf numFmtId="0" fontId="18" fillId="2" borderId="19" xfId="2" applyFont="1" applyFill="1" applyBorder="1" applyAlignment="1">
      <alignment vertical="center" wrapText="1"/>
    </xf>
    <xf numFmtId="0" fontId="18" fillId="2" borderId="20" xfId="2" applyFont="1" applyFill="1" applyBorder="1" applyAlignment="1">
      <alignment vertical="center" wrapText="1"/>
    </xf>
    <xf numFmtId="0" fontId="11" fillId="0" borderId="62" xfId="6" applyFont="1" applyBorder="1" applyAlignment="1">
      <alignment horizontal="center" vertical="center"/>
    </xf>
    <xf numFmtId="0" fontId="24" fillId="0" borderId="59" xfId="6" applyFont="1" applyBorder="1" applyAlignment="1">
      <alignment horizontal="center" vertical="center"/>
    </xf>
    <xf numFmtId="0" fontId="24" fillId="0" borderId="4" xfId="6" applyFont="1" applyBorder="1" applyAlignment="1">
      <alignment horizontal="center" vertical="center"/>
    </xf>
    <xf numFmtId="0" fontId="43" fillId="10" borderId="53" xfId="3" applyFont="1" applyFill="1" applyBorder="1" applyAlignment="1">
      <alignment wrapText="1"/>
    </xf>
    <xf numFmtId="0" fontId="43" fillId="10" borderId="58" xfId="3" applyFont="1" applyFill="1" applyBorder="1" applyAlignment="1">
      <alignment horizontal="center" vertical="center"/>
    </xf>
    <xf numFmtId="0" fontId="43" fillId="10" borderId="63" xfId="3" applyFont="1" applyFill="1" applyBorder="1" applyAlignment="1">
      <alignment horizontal="center" vertical="center"/>
    </xf>
    <xf numFmtId="0" fontId="1" fillId="0" borderId="60" xfId="2" applyFont="1" applyBorder="1" applyAlignment="1">
      <alignment horizontal="center"/>
    </xf>
    <xf numFmtId="0" fontId="1" fillId="0" borderId="51" xfId="2" applyFont="1" applyBorder="1" applyAlignment="1">
      <alignment horizontal="center"/>
    </xf>
    <xf numFmtId="2" fontId="4" fillId="0" borderId="51" xfId="6" applyNumberFormat="1" applyFont="1" applyBorder="1" applyAlignment="1">
      <alignment horizontal="center" vertical="center"/>
    </xf>
    <xf numFmtId="49" fontId="4" fillId="0" borderId="51" xfId="6" applyNumberFormat="1" applyFont="1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43" fillId="10" borderId="48" xfId="3" applyFont="1" applyFill="1" applyBorder="1" applyAlignment="1">
      <alignment horizontal="center"/>
    </xf>
    <xf numFmtId="0" fontId="43" fillId="10" borderId="51" xfId="3" applyFont="1" applyFill="1" applyBorder="1" applyAlignment="1">
      <alignment horizontal="center" vertical="center"/>
    </xf>
    <xf numFmtId="0" fontId="43" fillId="10" borderId="61" xfId="3" applyFont="1" applyFill="1" applyBorder="1" applyAlignment="1">
      <alignment horizontal="center" vertical="center"/>
    </xf>
    <xf numFmtId="1" fontId="4" fillId="0" borderId="59" xfId="6" applyNumberFormat="1" applyFont="1" applyBorder="1" applyAlignment="1">
      <alignment horizontal="right" vertical="center"/>
    </xf>
    <xf numFmtId="1" fontId="4" fillId="0" borderId="4" xfId="6" applyNumberFormat="1" applyFont="1" applyBorder="1" applyAlignment="1">
      <alignment horizontal="center" vertical="center"/>
    </xf>
    <xf numFmtId="1" fontId="4" fillId="0" borderId="36" xfId="6" applyNumberFormat="1" applyFont="1" applyBorder="1" applyAlignment="1">
      <alignment horizontal="center" vertical="center"/>
    </xf>
    <xf numFmtId="0" fontId="4" fillId="0" borderId="31" xfId="6" applyFont="1" applyBorder="1" applyAlignment="1">
      <alignment horizontal="center" vertical="center"/>
    </xf>
    <xf numFmtId="0" fontId="4" fillId="0" borderId="56" xfId="6" applyFont="1" applyBorder="1" applyAlignment="1">
      <alignment horizontal="center" vertical="center"/>
    </xf>
    <xf numFmtId="49" fontId="47" fillId="0" borderId="4" xfId="6" applyNumberFormat="1" applyBorder="1"/>
    <xf numFmtId="49" fontId="47" fillId="0" borderId="5" xfId="6" applyNumberFormat="1" applyBorder="1"/>
    <xf numFmtId="2" fontId="4" fillId="0" borderId="39" xfId="6" applyNumberFormat="1" applyFont="1" applyBorder="1" applyAlignment="1">
      <alignment vertical="center"/>
    </xf>
    <xf numFmtId="1" fontId="8" fillId="0" borderId="0" xfId="2" applyNumberFormat="1"/>
    <xf numFmtId="49" fontId="4" fillId="0" borderId="4" xfId="6" applyNumberFormat="1" applyFont="1" applyBorder="1" applyAlignment="1">
      <alignment vertical="center"/>
    </xf>
    <xf numFmtId="49" fontId="4" fillId="0" borderId="5" xfId="6" applyNumberFormat="1" applyFont="1" applyBorder="1" applyAlignment="1">
      <alignment vertical="center"/>
    </xf>
    <xf numFmtId="1" fontId="4" fillId="0" borderId="46" xfId="6" applyNumberFormat="1" applyFont="1" applyBorder="1" applyAlignment="1">
      <alignment vertical="center"/>
    </xf>
    <xf numFmtId="0" fontId="4" fillId="0" borderId="3" xfId="6" applyFont="1" applyBorder="1" applyAlignment="1">
      <alignment horizontal="center" vertical="center"/>
    </xf>
    <xf numFmtId="0" fontId="4" fillId="0" borderId="43" xfId="6" applyFont="1" applyBorder="1" applyAlignment="1">
      <alignment horizontal="center" vertical="center"/>
    </xf>
    <xf numFmtId="49" fontId="4" fillId="0" borderId="51" xfId="6" applyNumberFormat="1" applyFont="1" applyBorder="1" applyAlignment="1">
      <alignment vertical="center"/>
    </xf>
    <xf numFmtId="49" fontId="4" fillId="0" borderId="61" xfId="6" applyNumberFormat="1" applyFont="1" applyBorder="1" applyAlignment="1">
      <alignment vertical="center"/>
    </xf>
    <xf numFmtId="2" fontId="4" fillId="0" borderId="49" xfId="6" applyNumberFormat="1" applyFont="1" applyBorder="1" applyAlignment="1">
      <alignment vertical="center"/>
    </xf>
    <xf numFmtId="0" fontId="37" fillId="0" borderId="0" xfId="2" applyFont="1"/>
    <xf numFmtId="2" fontId="37" fillId="0" borderId="0" xfId="2" applyNumberFormat="1" applyFont="1"/>
    <xf numFmtId="0" fontId="35" fillId="2" borderId="8" xfId="3" applyFont="1" applyFill="1" applyBorder="1" applyAlignment="1">
      <alignment horizontal="center" vertical="center"/>
    </xf>
    <xf numFmtId="0" fontId="35" fillId="2" borderId="0" xfId="3" applyFont="1" applyFill="1" applyBorder="1" applyAlignment="1">
      <alignment horizontal="center" vertical="center"/>
    </xf>
    <xf numFmtId="0" fontId="35" fillId="0" borderId="0" xfId="3" applyFont="1" applyBorder="1" applyAlignment="1">
      <alignment horizontal="center" vertical="center"/>
    </xf>
    <xf numFmtId="0" fontId="8" fillId="0" borderId="0" xfId="2" applyAlignment="1">
      <alignment horizontal="left" vertical="center"/>
    </xf>
    <xf numFmtId="0" fontId="11" fillId="0" borderId="63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49" fontId="4" fillId="0" borderId="5" xfId="2" applyNumberFormat="1" applyFont="1" applyBorder="1" applyAlignment="1">
      <alignment horizontal="left" vertical="center"/>
    </xf>
    <xf numFmtId="0" fontId="19" fillId="0" borderId="8" xfId="2" applyNumberFormat="1" applyFont="1" applyBorder="1" applyAlignment="1"/>
    <xf numFmtId="0" fontId="1" fillId="0" borderId="0" xfId="2" applyFont="1" applyBorder="1" applyAlignment="1">
      <alignment vertical="top" wrapText="1"/>
    </xf>
    <xf numFmtId="0" fontId="7" fillId="2" borderId="6" xfId="2" applyFont="1" applyFill="1" applyBorder="1" applyAlignment="1">
      <alignment horizontal="left" vertical="center"/>
    </xf>
    <xf numFmtId="0" fontId="8" fillId="0" borderId="7" xfId="2" applyBorder="1" applyAlignment="1">
      <alignment horizontal="left" vertical="center"/>
    </xf>
    <xf numFmtId="0" fontId="7" fillId="2" borderId="8" xfId="2" applyFont="1" applyFill="1" applyBorder="1" applyAlignment="1">
      <alignment horizontal="left" vertical="center"/>
    </xf>
    <xf numFmtId="0" fontId="8" fillId="0" borderId="9" xfId="2" applyBorder="1" applyAlignment="1">
      <alignment horizontal="left" vertical="center"/>
    </xf>
    <xf numFmtId="0" fontId="8" fillId="0" borderId="10" xfId="2" applyBorder="1" applyAlignment="1">
      <alignment horizontal="left" vertical="center"/>
    </xf>
    <xf numFmtId="0" fontId="8" fillId="0" borderId="35" xfId="2" applyBorder="1" applyAlignment="1">
      <alignment horizontal="left" vertical="center"/>
    </xf>
    <xf numFmtId="49" fontId="4" fillId="0" borderId="32" xfId="2" applyNumberFormat="1" applyFont="1" applyBorder="1" applyAlignment="1">
      <alignment horizontal="left" vertical="center" wrapText="1"/>
    </xf>
    <xf numFmtId="49" fontId="4" fillId="0" borderId="14" xfId="2" applyNumberFormat="1" applyFont="1" applyBorder="1" applyAlignment="1">
      <alignment horizontal="left" vertical="center" wrapText="1"/>
    </xf>
    <xf numFmtId="49" fontId="4" fillId="0" borderId="15" xfId="2" applyNumberFormat="1" applyFont="1" applyBorder="1" applyAlignment="1">
      <alignment horizontal="left" vertical="center" wrapText="1"/>
    </xf>
    <xf numFmtId="49" fontId="4" fillId="0" borderId="33" xfId="2" applyNumberFormat="1" applyFont="1" applyBorder="1" applyAlignment="1">
      <alignment horizontal="left" vertical="center" wrapText="1"/>
    </xf>
    <xf numFmtId="49" fontId="4" fillId="0" borderId="0" xfId="2" applyNumberFormat="1" applyFont="1" applyAlignment="1">
      <alignment horizontal="left" vertical="center" wrapText="1"/>
    </xf>
    <xf numFmtId="49" fontId="4" fillId="0" borderId="12" xfId="2" applyNumberFormat="1" applyFont="1" applyBorder="1" applyAlignment="1">
      <alignment horizontal="left" vertical="center" wrapText="1"/>
    </xf>
    <xf numFmtId="49" fontId="4" fillId="0" borderId="34" xfId="2" applyNumberFormat="1" applyFont="1" applyBorder="1" applyAlignment="1">
      <alignment horizontal="left" vertical="center" wrapText="1"/>
    </xf>
    <xf numFmtId="49" fontId="4" fillId="0" borderId="11" xfId="2" applyNumberFormat="1" applyFont="1" applyBorder="1" applyAlignment="1">
      <alignment horizontal="left" vertical="center" wrapText="1"/>
    </xf>
    <xf numFmtId="49" fontId="4" fillId="0" borderId="13" xfId="2" applyNumberFormat="1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top"/>
    </xf>
    <xf numFmtId="0" fontId="19" fillId="0" borderId="9" xfId="2" applyFont="1" applyBorder="1" applyAlignment="1">
      <alignment horizontal="left" vertical="top"/>
    </xf>
    <xf numFmtId="0" fontId="19" fillId="0" borderId="10" xfId="2" applyFont="1" applyBorder="1" applyAlignment="1">
      <alignment horizontal="left" vertical="top"/>
    </xf>
    <xf numFmtId="0" fontId="19" fillId="0" borderId="35" xfId="2" applyFont="1" applyBorder="1" applyAlignment="1">
      <alignment horizontal="left" vertical="top"/>
    </xf>
    <xf numFmtId="0" fontId="13" fillId="2" borderId="23" xfId="2" applyFont="1" applyFill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" fillId="2" borderId="6" xfId="2" applyFont="1" applyFill="1" applyBorder="1" applyAlignment="1">
      <alignment horizontal="center" vertical="center" wrapText="1"/>
    </xf>
    <xf numFmtId="0" fontId="8" fillId="0" borderId="14" xfId="2" applyBorder="1" applyAlignment="1">
      <alignment horizontal="center" vertical="center"/>
    </xf>
    <xf numFmtId="0" fontId="8" fillId="0" borderId="15" xfId="2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12" xfId="2" applyBorder="1" applyAlignment="1">
      <alignment horizontal="center" vertical="center"/>
    </xf>
    <xf numFmtId="0" fontId="1" fillId="2" borderId="8" xfId="2" applyFont="1" applyFill="1" applyBorder="1" applyAlignment="1">
      <alignment horizontal="left" vertical="center" wrapText="1"/>
    </xf>
    <xf numFmtId="0" fontId="1" fillId="2" borderId="0" xfId="2" applyFont="1" applyFill="1" applyAlignment="1">
      <alignment horizontal="left" vertical="center" wrapText="1"/>
    </xf>
    <xf numFmtId="0" fontId="1" fillId="2" borderId="10" xfId="2" applyFont="1" applyFill="1" applyBorder="1" applyAlignment="1">
      <alignment horizontal="left" vertical="center" wrapText="1"/>
    </xf>
    <xf numFmtId="0" fontId="1" fillId="2" borderId="11" xfId="2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" fillId="0" borderId="14" xfId="2" applyFont="1" applyBorder="1" applyAlignment="1">
      <alignment horizontal="center" vertical="center" wrapText="1"/>
    </xf>
    <xf numFmtId="0" fontId="8" fillId="0" borderId="15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12" xfId="2" applyBorder="1" applyAlignment="1">
      <alignment horizontal="center" vertical="center" wrapText="1"/>
    </xf>
    <xf numFmtId="0" fontId="8" fillId="0" borderId="11" xfId="2" applyBorder="1" applyAlignment="1">
      <alignment horizontal="center" vertical="center" wrapText="1"/>
    </xf>
    <xf numFmtId="0" fontId="8" fillId="0" borderId="13" xfId="2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 wrapText="1"/>
    </xf>
    <xf numFmtId="0" fontId="19" fillId="0" borderId="35" xfId="2" applyFont="1" applyBorder="1" applyAlignment="1">
      <alignment horizontal="center" vertical="top" wrapText="1"/>
    </xf>
    <xf numFmtId="0" fontId="11" fillId="2" borderId="6" xfId="2" applyFont="1" applyFill="1" applyBorder="1" applyAlignment="1">
      <alignment horizontal="left" vertical="center" wrapText="1"/>
    </xf>
    <xf numFmtId="0" fontId="12" fillId="0" borderId="7" xfId="2" applyFont="1" applyBorder="1" applyAlignment="1">
      <alignment horizontal="left" vertical="center" wrapText="1"/>
    </xf>
    <xf numFmtId="0" fontId="11" fillId="2" borderId="8" xfId="2" applyFont="1" applyFill="1" applyBorder="1" applyAlignment="1">
      <alignment horizontal="left" vertical="center" wrapText="1"/>
    </xf>
    <xf numFmtId="0" fontId="12" fillId="0" borderId="9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1" fillId="6" borderId="32" xfId="2" applyFont="1" applyFill="1" applyBorder="1" applyAlignment="1">
      <alignment horizontal="center" vertical="center" wrapText="1"/>
    </xf>
    <xf numFmtId="0" fontId="1" fillId="6" borderId="14" xfId="2" applyFont="1" applyFill="1" applyBorder="1" applyAlignment="1">
      <alignment horizontal="center" vertical="center" wrapText="1"/>
    </xf>
    <xf numFmtId="0" fontId="1" fillId="6" borderId="33" xfId="2" applyFont="1" applyFill="1" applyBorder="1" applyAlignment="1">
      <alignment horizontal="center" vertical="center" wrapText="1"/>
    </xf>
    <xf numFmtId="0" fontId="1" fillId="6" borderId="0" xfId="2" applyFont="1" applyFill="1" applyAlignment="1">
      <alignment horizontal="center" vertical="center" wrapText="1"/>
    </xf>
    <xf numFmtId="2" fontId="4" fillId="2" borderId="14" xfId="2" applyNumberFormat="1" applyFont="1" applyFill="1" applyBorder="1" applyAlignment="1">
      <alignment horizontal="left" vertical="center" wrapText="1"/>
    </xf>
    <xf numFmtId="2" fontId="6" fillId="2" borderId="14" xfId="2" applyNumberFormat="1" applyFont="1" applyFill="1" applyBorder="1" applyAlignment="1">
      <alignment horizontal="left" vertical="center" wrapText="1"/>
    </xf>
    <xf numFmtId="2" fontId="6" fillId="2" borderId="0" xfId="2" applyNumberFormat="1" applyFont="1" applyFill="1" applyAlignment="1">
      <alignment horizontal="center" vertical="center" wrapText="1"/>
    </xf>
    <xf numFmtId="2" fontId="6" fillId="2" borderId="12" xfId="2" applyNumberFormat="1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1" fillId="6" borderId="34" xfId="2" applyFont="1" applyFill="1" applyBorder="1" applyAlignment="1">
      <alignment horizontal="center" vertical="center" wrapText="1"/>
    </xf>
    <xf numFmtId="0" fontId="1" fillId="6" borderId="11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right" vertical="center" wrapText="1"/>
    </xf>
    <xf numFmtId="0" fontId="1" fillId="4" borderId="0" xfId="2" applyFont="1" applyFill="1" applyAlignment="1">
      <alignment horizontal="right" vertical="center" wrapText="1"/>
    </xf>
    <xf numFmtId="0" fontId="1" fillId="4" borderId="11" xfId="2" applyFont="1" applyFill="1" applyBorder="1" applyAlignment="1">
      <alignment horizontal="right" vertical="center" wrapText="1"/>
    </xf>
    <xf numFmtId="0" fontId="6" fillId="0" borderId="14" xfId="2" applyFont="1" applyBorder="1" applyAlignment="1">
      <alignment horizontal="left" vertical="center" wrapText="1"/>
    </xf>
    <xf numFmtId="0" fontId="8" fillId="0" borderId="14" xfId="2" applyBorder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8" fillId="0" borderId="0" xfId="2" applyAlignment="1">
      <alignment vertical="center" wrapText="1"/>
    </xf>
    <xf numFmtId="0" fontId="6" fillId="0" borderId="11" xfId="2" applyFont="1" applyBorder="1" applyAlignment="1">
      <alignment horizontal="left" vertical="center" wrapText="1"/>
    </xf>
    <xf numFmtId="0" fontId="8" fillId="0" borderId="11" xfId="2" applyBorder="1" applyAlignment="1">
      <alignment vertical="center" wrapText="1"/>
    </xf>
    <xf numFmtId="0" fontId="1" fillId="4" borderId="14" xfId="2" applyFont="1" applyFill="1" applyBorder="1" applyAlignment="1">
      <alignment horizontal="center" vertical="center" wrapText="1"/>
    </xf>
    <xf numFmtId="0" fontId="1" fillId="4" borderId="0" xfId="2" applyFont="1" applyFill="1" applyAlignment="1">
      <alignment horizontal="center" vertical="center" wrapText="1"/>
    </xf>
    <xf numFmtId="0" fontId="1" fillId="4" borderId="11" xfId="2" applyFont="1" applyFill="1" applyBorder="1" applyAlignment="1">
      <alignment horizontal="center" vertical="center" wrapText="1"/>
    </xf>
    <xf numFmtId="1" fontId="6" fillId="3" borderId="33" xfId="2" applyNumberFormat="1" applyFont="1" applyFill="1" applyBorder="1" applyAlignment="1">
      <alignment horizontal="center" vertical="center" wrapText="1"/>
    </xf>
    <xf numFmtId="0" fontId="8" fillId="0" borderId="12" xfId="2" applyBorder="1"/>
    <xf numFmtId="0" fontId="8" fillId="0" borderId="34" xfId="2" applyBorder="1" applyAlignment="1">
      <alignment horizontal="center" vertical="center" wrapText="1"/>
    </xf>
    <xf numFmtId="0" fontId="8" fillId="0" borderId="13" xfId="2" applyBorder="1"/>
    <xf numFmtId="0" fontId="19" fillId="0" borderId="8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0" fontId="19" fillId="0" borderId="35" xfId="2" applyFont="1" applyBorder="1" applyAlignment="1">
      <alignment horizontal="center" vertical="center" wrapText="1"/>
    </xf>
    <xf numFmtId="1" fontId="4" fillId="3" borderId="33" xfId="2" applyNumberFormat="1" applyFont="1" applyFill="1" applyBorder="1" applyAlignment="1">
      <alignment horizontal="center" vertical="center" wrapText="1"/>
    </xf>
    <xf numFmtId="0" fontId="8" fillId="0" borderId="29" xfId="2" applyBorder="1" applyAlignment="1">
      <alignment horizontal="center" vertical="center" wrapText="1"/>
    </xf>
    <xf numFmtId="0" fontId="8" fillId="0" borderId="21" xfId="2" applyBorder="1" applyAlignment="1">
      <alignment horizontal="center" vertical="center" wrapText="1"/>
    </xf>
    <xf numFmtId="0" fontId="8" fillId="0" borderId="22" xfId="2" applyBorder="1" applyAlignment="1">
      <alignment horizontal="center" vertical="center" wrapText="1"/>
    </xf>
    <xf numFmtId="0" fontId="1" fillId="3" borderId="14" xfId="2" applyFont="1" applyFill="1" applyBorder="1" applyAlignment="1">
      <alignment horizontal="left" wrapText="1"/>
    </xf>
    <xf numFmtId="0" fontId="1" fillId="3" borderId="15" xfId="2" applyFont="1" applyFill="1" applyBorder="1" applyAlignment="1">
      <alignment horizontal="left" wrapText="1"/>
    </xf>
    <xf numFmtId="0" fontId="19" fillId="0" borderId="0" xfId="2" applyFont="1" applyAlignment="1">
      <alignment horizontal="left" vertical="top" wrapText="1"/>
    </xf>
    <xf numFmtId="0" fontId="19" fillId="0" borderId="12" xfId="2" applyFont="1" applyBorder="1" applyAlignment="1">
      <alignment horizontal="left" vertical="top" wrapText="1"/>
    </xf>
    <xf numFmtId="0" fontId="19" fillId="3" borderId="0" xfId="2" applyFont="1" applyFill="1" applyAlignment="1">
      <alignment horizontal="left" vertical="top" wrapText="1"/>
    </xf>
    <xf numFmtId="0" fontId="19" fillId="3" borderId="12" xfId="2" applyFont="1" applyFill="1" applyBorder="1" applyAlignment="1">
      <alignment horizontal="left" vertical="top" wrapText="1"/>
    </xf>
    <xf numFmtId="0" fontId="12" fillId="2" borderId="6" xfId="2" applyFont="1" applyFill="1" applyBorder="1" applyAlignment="1">
      <alignment horizontal="left"/>
    </xf>
    <xf numFmtId="0" fontId="8" fillId="0" borderId="7" xfId="2" applyBorder="1" applyAlignment="1">
      <alignment horizontal="left"/>
    </xf>
    <xf numFmtId="0" fontId="12" fillId="0" borderId="10" xfId="2" applyFont="1" applyBorder="1" applyAlignment="1">
      <alignment horizontal="left" vertical="top"/>
    </xf>
    <xf numFmtId="0" fontId="8" fillId="0" borderId="35" xfId="2" applyBorder="1" applyAlignment="1">
      <alignment horizontal="left" vertical="top"/>
    </xf>
    <xf numFmtId="0" fontId="11" fillId="2" borderId="6" xfId="2" applyFont="1" applyFill="1" applyBorder="1" applyAlignment="1">
      <alignment horizontal="left"/>
    </xf>
    <xf numFmtId="0" fontId="5" fillId="0" borderId="7" xfId="2" applyFont="1" applyBorder="1" applyAlignment="1">
      <alignment horizontal="left"/>
    </xf>
    <xf numFmtId="0" fontId="4" fillId="0" borderId="32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34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1" fillId="3" borderId="14" xfId="2" applyFont="1" applyFill="1" applyBorder="1" applyAlignment="1">
      <alignment horizontal="left" vertical="center" wrapText="1"/>
    </xf>
    <xf numFmtId="0" fontId="1" fillId="3" borderId="15" xfId="2" applyFont="1" applyFill="1" applyBorder="1" applyAlignment="1">
      <alignment horizontal="left" vertical="center" wrapText="1"/>
    </xf>
    <xf numFmtId="0" fontId="17" fillId="2" borderId="6" xfId="2" applyFont="1" applyFill="1" applyBorder="1" applyAlignment="1">
      <alignment horizontal="center" wrapText="1"/>
    </xf>
    <xf numFmtId="0" fontId="17" fillId="2" borderId="7" xfId="2" applyFont="1" applyFill="1" applyBorder="1" applyAlignment="1">
      <alignment horizontal="center" wrapText="1"/>
    </xf>
    <xf numFmtId="0" fontId="17" fillId="2" borderId="8" xfId="2" applyFont="1" applyFill="1" applyBorder="1" applyAlignment="1">
      <alignment horizontal="center" wrapText="1"/>
    </xf>
    <xf numFmtId="0" fontId="17" fillId="2" borderId="9" xfId="2" applyFont="1" applyFill="1" applyBorder="1" applyAlignment="1">
      <alignment horizontal="center" wrapText="1"/>
    </xf>
    <xf numFmtId="0" fontId="4" fillId="0" borderId="4" xfId="2" applyFont="1" applyBorder="1" applyAlignment="1" applyProtection="1">
      <alignment horizontal="left" vertical="center" wrapText="1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4" fillId="0" borderId="36" xfId="2" applyFont="1" applyBorder="1" applyAlignment="1" applyProtection="1">
      <alignment horizontal="center" vertical="center" wrapText="1"/>
      <protection locked="0"/>
    </xf>
    <xf numFmtId="0" fontId="4" fillId="0" borderId="37" xfId="2" applyFont="1" applyBorder="1" applyAlignment="1" applyProtection="1">
      <alignment horizontal="center" vertical="center" wrapText="1"/>
      <protection locked="0"/>
    </xf>
    <xf numFmtId="0" fontId="4" fillId="0" borderId="39" xfId="2" applyFont="1" applyBorder="1" applyAlignment="1" applyProtection="1">
      <alignment horizontal="center" vertical="center" wrapText="1"/>
      <protection locked="0"/>
    </xf>
    <xf numFmtId="0" fontId="4" fillId="0" borderId="51" xfId="2" applyFont="1" applyBorder="1" applyAlignment="1" applyProtection="1">
      <alignment horizontal="left" vertical="center" wrapText="1"/>
      <protection locked="0"/>
    </xf>
    <xf numFmtId="0" fontId="4" fillId="0" borderId="61" xfId="2" applyFont="1" applyBorder="1" applyAlignment="1" applyProtection="1">
      <alignment horizontal="left" vertical="center" wrapText="1"/>
      <protection locked="0"/>
    </xf>
    <xf numFmtId="0" fontId="11" fillId="0" borderId="46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4" fillId="0" borderId="46" xfId="2" applyFont="1" applyBorder="1" applyAlignment="1" applyProtection="1">
      <alignment horizontal="center" vertical="center" wrapText="1"/>
      <protection locked="0"/>
    </xf>
    <xf numFmtId="0" fontId="4" fillId="0" borderId="47" xfId="2" applyFont="1" applyBorder="1" applyAlignment="1" applyProtection="1">
      <alignment horizontal="center" vertical="center" wrapText="1"/>
      <protection locked="0"/>
    </xf>
    <xf numFmtId="0" fontId="4" fillId="0" borderId="49" xfId="2" applyFont="1" applyBorder="1" applyAlignment="1" applyProtection="1">
      <alignment horizontal="center" vertical="center" wrapText="1"/>
      <protection locked="0"/>
    </xf>
    <xf numFmtId="0" fontId="4" fillId="0" borderId="29" xfId="2" applyFont="1" applyBorder="1" applyAlignment="1" applyProtection="1">
      <alignment horizontal="left" vertical="center" wrapText="1"/>
      <protection locked="0"/>
    </xf>
    <xf numFmtId="0" fontId="4" fillId="0" borderId="21" xfId="2" applyFont="1" applyBorder="1" applyAlignment="1" applyProtection="1">
      <alignment horizontal="left" vertical="center" wrapText="1"/>
      <protection locked="0"/>
    </xf>
    <xf numFmtId="0" fontId="4" fillId="0" borderId="22" xfId="2" applyFont="1" applyBorder="1" applyAlignment="1" applyProtection="1">
      <alignment horizontal="left" vertical="center" wrapText="1"/>
      <protection locked="0"/>
    </xf>
    <xf numFmtId="0" fontId="11" fillId="0" borderId="29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4" fillId="0" borderId="29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4" fillId="0" borderId="22" xfId="2" applyFont="1" applyBorder="1" applyAlignment="1" applyProtection="1">
      <alignment horizontal="center" vertical="center" wrapText="1"/>
      <protection locked="0"/>
    </xf>
    <xf numFmtId="0" fontId="11" fillId="0" borderId="6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4" fillId="0" borderId="28" xfId="2" applyFont="1" applyBorder="1" applyAlignment="1" applyProtection="1">
      <alignment horizontal="left" vertical="center" wrapText="1"/>
      <protection locked="0"/>
    </xf>
    <xf numFmtId="0" fontId="4" fillId="0" borderId="19" xfId="2" applyFont="1" applyBorder="1" applyAlignment="1" applyProtection="1">
      <alignment horizontal="left" vertical="center" wrapText="1"/>
      <protection locked="0"/>
    </xf>
    <xf numFmtId="0" fontId="4" fillId="0" borderId="20" xfId="2" applyFont="1" applyBorder="1" applyAlignment="1" applyProtection="1">
      <alignment horizontal="left" vertical="center" wrapText="1"/>
      <protection locked="0"/>
    </xf>
    <xf numFmtId="0" fontId="11" fillId="0" borderId="28" xfId="2" applyFont="1" applyBorder="1" applyAlignment="1">
      <alignment horizontal="left" vertical="center"/>
    </xf>
    <xf numFmtId="0" fontId="11" fillId="2" borderId="19" xfId="2" applyFont="1" applyFill="1" applyBorder="1" applyAlignment="1">
      <alignment horizontal="left" vertical="center"/>
    </xf>
    <xf numFmtId="0" fontId="11" fillId="2" borderId="26" xfId="2" applyFont="1" applyFill="1" applyBorder="1" applyAlignment="1">
      <alignment horizontal="left" vertical="center"/>
    </xf>
    <xf numFmtId="0" fontId="4" fillId="2" borderId="28" xfId="2" applyFont="1" applyFill="1" applyBorder="1" applyAlignment="1" applyProtection="1">
      <alignment horizontal="center" vertical="center" wrapText="1"/>
      <protection locked="0"/>
    </xf>
    <xf numFmtId="0" fontId="4" fillId="2" borderId="19" xfId="2" applyFont="1" applyFill="1" applyBorder="1" applyAlignment="1" applyProtection="1">
      <alignment horizontal="center" vertical="center" wrapText="1"/>
      <protection locked="0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33" xfId="2" applyFont="1" applyBorder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12" xfId="2" applyFont="1" applyBorder="1" applyAlignment="1" applyProtection="1">
      <alignment horizontal="left" vertical="center" wrapText="1"/>
      <protection locked="0"/>
    </xf>
    <xf numFmtId="0" fontId="11" fillId="0" borderId="33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4" fillId="0" borderId="33" xfId="2" applyFont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12" xfId="2" applyFont="1" applyBorder="1" applyAlignment="1" applyProtection="1">
      <alignment horizontal="center" vertical="center" wrapText="1"/>
      <protection locked="0"/>
    </xf>
    <xf numFmtId="0" fontId="24" fillId="2" borderId="40" xfId="2" applyFont="1" applyFill="1" applyBorder="1" applyAlignment="1">
      <alignment horizontal="center" vertical="center" wrapText="1"/>
    </xf>
    <xf numFmtId="0" fontId="24" fillId="2" borderId="38" xfId="2" applyFont="1" applyFill="1" applyBorder="1" applyAlignment="1">
      <alignment horizontal="center" vertical="center" wrapText="1"/>
    </xf>
    <xf numFmtId="0" fontId="11" fillId="0" borderId="3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 wrapText="1"/>
    </xf>
    <xf numFmtId="0" fontId="11" fillId="0" borderId="19" xfId="2" applyFont="1" applyBorder="1" applyAlignment="1">
      <alignment horizontal="left" vertical="center" wrapText="1"/>
    </xf>
    <xf numFmtId="0" fontId="11" fillId="0" borderId="20" xfId="2" applyFont="1" applyBorder="1" applyAlignment="1">
      <alignment horizontal="left" vertical="center" wrapText="1"/>
    </xf>
    <xf numFmtId="0" fontId="11" fillId="0" borderId="2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0" fillId="0" borderId="0" xfId="0"/>
    <xf numFmtId="0" fontId="11" fillId="0" borderId="29" xfId="2" applyFont="1" applyBorder="1" applyAlignment="1">
      <alignment horizontal="center" vertical="center"/>
    </xf>
    <xf numFmtId="0" fontId="11" fillId="2" borderId="21" xfId="2" applyFont="1" applyFill="1" applyBorder="1" applyAlignment="1">
      <alignment horizontal="center" vertical="center"/>
    </xf>
    <xf numFmtId="0" fontId="11" fillId="2" borderId="27" xfId="2" applyFont="1" applyFill="1" applyBorder="1" applyAlignment="1">
      <alignment horizontal="center" vertical="center"/>
    </xf>
    <xf numFmtId="0" fontId="4" fillId="2" borderId="29" xfId="2" applyFont="1" applyFill="1" applyBorder="1" applyAlignment="1" applyProtection="1">
      <alignment horizontal="center" vertical="center" wrapText="1"/>
      <protection locked="0"/>
    </xf>
    <xf numFmtId="0" fontId="4" fillId="2" borderId="21" xfId="2" applyFont="1" applyFill="1" applyBorder="1" applyAlignment="1" applyProtection="1">
      <alignment horizontal="center" vertical="center" wrapText="1"/>
      <protection locked="0"/>
    </xf>
    <xf numFmtId="0" fontId="16" fillId="0" borderId="23" xfId="2" applyFont="1" applyBorder="1" applyAlignment="1">
      <alignment horizontal="right" vertical="center"/>
    </xf>
    <xf numFmtId="0" fontId="16" fillId="0" borderId="24" xfId="2" applyFont="1" applyBorder="1" applyAlignment="1">
      <alignment horizontal="right" vertical="center"/>
    </xf>
    <xf numFmtId="0" fontId="16" fillId="0" borderId="25" xfId="2" applyFont="1" applyBorder="1" applyAlignment="1">
      <alignment horizontal="right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/>
    </xf>
    <xf numFmtId="0" fontId="8" fillId="0" borderId="21" xfId="2" applyBorder="1" applyAlignment="1">
      <alignment horizontal="left" vertical="center"/>
    </xf>
    <xf numFmtId="0" fontId="8" fillId="0" borderId="22" xfId="2" applyBorder="1" applyAlignment="1">
      <alignment horizontal="left" vertical="center"/>
    </xf>
    <xf numFmtId="0" fontId="8" fillId="2" borderId="2" xfId="2" applyFill="1" applyBorder="1" applyAlignment="1">
      <alignment horizontal="left" vertical="center"/>
    </xf>
    <xf numFmtId="0" fontId="44" fillId="0" borderId="59" xfId="2" applyFont="1" applyBorder="1" applyAlignment="1">
      <alignment horizontal="center" vertical="center" wrapText="1"/>
    </xf>
    <xf numFmtId="0" fontId="44" fillId="0" borderId="4" xfId="2" applyFont="1" applyBorder="1" applyAlignment="1">
      <alignment horizontal="center" vertical="center" wrapText="1"/>
    </xf>
    <xf numFmtId="49" fontId="4" fillId="0" borderId="28" xfId="2" applyNumberFormat="1" applyFont="1" applyBorder="1" applyAlignment="1" applyProtection="1">
      <alignment horizontal="center" vertical="center" wrapText="1"/>
      <protection locked="0"/>
    </xf>
    <xf numFmtId="49" fontId="4" fillId="0" borderId="19" xfId="2" applyNumberFormat="1" applyFont="1" applyBorder="1" applyAlignment="1" applyProtection="1">
      <alignment horizontal="center" vertical="center" wrapText="1"/>
      <protection locked="0"/>
    </xf>
    <xf numFmtId="49" fontId="4" fillId="0" borderId="20" xfId="2" applyNumberFormat="1" applyFont="1" applyBorder="1" applyAlignment="1" applyProtection="1">
      <alignment horizontal="center" vertical="center" wrapText="1"/>
      <protection locked="0"/>
    </xf>
    <xf numFmtId="49" fontId="4" fillId="0" borderId="29" xfId="2" applyNumberFormat="1" applyFont="1" applyBorder="1" applyAlignment="1" applyProtection="1">
      <alignment horizontal="center" vertical="center" wrapText="1"/>
      <protection locked="0"/>
    </xf>
    <xf numFmtId="49" fontId="4" fillId="0" borderId="21" xfId="2" applyNumberFormat="1" applyFont="1" applyBorder="1" applyAlignment="1" applyProtection="1">
      <alignment horizontal="center" vertical="center" wrapText="1"/>
      <protection locked="0"/>
    </xf>
    <xf numFmtId="49" fontId="4" fillId="0" borderId="22" xfId="2" applyNumberFormat="1" applyFont="1" applyBorder="1" applyAlignment="1" applyProtection="1">
      <alignment horizontal="center" vertical="center" wrapText="1"/>
      <protection locked="0"/>
    </xf>
    <xf numFmtId="0" fontId="4" fillId="2" borderId="6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1" fillId="0" borderId="16" xfId="2" applyFont="1" applyBorder="1" applyAlignment="1">
      <alignment horizontal="left" vertical="center" wrapText="1"/>
    </xf>
    <xf numFmtId="0" fontId="1" fillId="0" borderId="17" xfId="2" applyFont="1" applyBorder="1" applyAlignment="1">
      <alignment horizontal="left" vertical="center" wrapText="1"/>
    </xf>
    <xf numFmtId="0" fontId="1" fillId="0" borderId="18" xfId="2" applyFont="1" applyBorder="1" applyAlignment="1">
      <alignment horizontal="left" vertical="center" wrapText="1"/>
    </xf>
    <xf numFmtId="0" fontId="11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2" fillId="4" borderId="0" xfId="2" applyFont="1" applyFill="1" applyAlignment="1">
      <alignment horizontal="center" vertical="center" wrapText="1"/>
    </xf>
    <xf numFmtId="0" fontId="2" fillId="4" borderId="12" xfId="2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left" vertical="center"/>
    </xf>
    <xf numFmtId="0" fontId="8" fillId="0" borderId="19" xfId="2" applyBorder="1" applyAlignment="1">
      <alignment horizontal="left" vertical="center"/>
    </xf>
    <xf numFmtId="0" fontId="8" fillId="0" borderId="20" xfId="2" applyBorder="1" applyAlignment="1">
      <alignment horizontal="left" vertical="center"/>
    </xf>
    <xf numFmtId="0" fontId="8" fillId="0" borderId="11" xfId="2" applyBorder="1" applyAlignment="1">
      <alignment horizontal="left" vertical="center"/>
    </xf>
    <xf numFmtId="0" fontId="8" fillId="0" borderId="13" xfId="2" applyBorder="1" applyAlignment="1">
      <alignment horizontal="left" vertical="center"/>
    </xf>
    <xf numFmtId="164" fontId="4" fillId="0" borderId="19" xfId="2" applyNumberFormat="1" applyFont="1" applyBorder="1" applyAlignment="1">
      <alignment horizontal="left" vertical="center"/>
    </xf>
    <xf numFmtId="164" fontId="8" fillId="0" borderId="20" xfId="2" applyNumberFormat="1" applyBorder="1" applyAlignment="1">
      <alignment horizontal="left" vertical="center"/>
    </xf>
    <xf numFmtId="164" fontId="8" fillId="0" borderId="21" xfId="2" applyNumberFormat="1" applyBorder="1" applyAlignment="1">
      <alignment horizontal="left" vertical="center"/>
    </xf>
    <xf numFmtId="164" fontId="8" fillId="0" borderId="22" xfId="2" applyNumberFormat="1" applyBorder="1" applyAlignment="1">
      <alignment horizontal="left" vertical="center"/>
    </xf>
    <xf numFmtId="0" fontId="1" fillId="0" borderId="11" xfId="2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top" wrapText="1"/>
    </xf>
    <xf numFmtId="0" fontId="1" fillId="3" borderId="15" xfId="2" applyFont="1" applyFill="1" applyBorder="1" applyAlignment="1">
      <alignment horizontal="center" vertical="top" wrapText="1"/>
    </xf>
    <xf numFmtId="0" fontId="1" fillId="3" borderId="0" xfId="2" applyFont="1" applyFill="1" applyBorder="1" applyAlignment="1">
      <alignment horizontal="center" vertical="center" wrapText="1"/>
    </xf>
    <xf numFmtId="0" fontId="1" fillId="3" borderId="12" xfId="2" applyFont="1" applyFill="1" applyBorder="1" applyAlignment="1">
      <alignment horizontal="center" vertical="center" wrapText="1"/>
    </xf>
    <xf numFmtId="0" fontId="1" fillId="3" borderId="32" xfId="2" applyFont="1" applyFill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 wrapText="1"/>
    </xf>
    <xf numFmtId="0" fontId="1" fillId="3" borderId="15" xfId="2" applyFont="1" applyFill="1" applyBorder="1" applyAlignment="1">
      <alignment horizontal="center" vertical="center" wrapText="1"/>
    </xf>
    <xf numFmtId="0" fontId="1" fillId="3" borderId="34" xfId="2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0" fontId="1" fillId="3" borderId="13" xfId="2" applyFont="1" applyFill="1" applyBorder="1" applyAlignment="1">
      <alignment horizontal="center" vertical="center" wrapText="1"/>
    </xf>
    <xf numFmtId="0" fontId="8" fillId="6" borderId="14" xfId="2" applyFill="1" applyBorder="1" applyAlignment="1">
      <alignment horizontal="center"/>
    </xf>
    <xf numFmtId="0" fontId="8" fillId="6" borderId="15" xfId="2" applyFill="1" applyBorder="1" applyAlignment="1">
      <alignment horizontal="center"/>
    </xf>
    <xf numFmtId="0" fontId="4" fillId="2" borderId="6" xfId="2" applyNumberFormat="1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2" borderId="14" xfId="2" applyNumberFormat="1" applyFont="1" applyFill="1" applyBorder="1" applyAlignment="1">
      <alignment horizontal="left" wrapText="1"/>
    </xf>
    <xf numFmtId="0" fontId="8" fillId="0" borderId="14" xfId="2" applyBorder="1" applyAlignment="1">
      <alignment horizontal="left" wrapText="1"/>
    </xf>
    <xf numFmtId="0" fontId="8" fillId="0" borderId="15" xfId="2" applyBorder="1" applyAlignment="1">
      <alignment horizontal="left" wrapText="1"/>
    </xf>
    <xf numFmtId="0" fontId="11" fillId="0" borderId="16" xfId="2" applyFont="1" applyBorder="1" applyAlignment="1">
      <alignment horizontal="left" vertical="center"/>
    </xf>
    <xf numFmtId="164" fontId="4" fillId="0" borderId="1" xfId="2" applyNumberFormat="1" applyFont="1" applyBorder="1" applyAlignment="1">
      <alignment horizontal="left" vertical="center"/>
    </xf>
    <xf numFmtId="164" fontId="8" fillId="0" borderId="8" xfId="2" applyNumberFormat="1" applyBorder="1" applyAlignment="1">
      <alignment horizontal="left" vertical="center"/>
    </xf>
    <xf numFmtId="164" fontId="8" fillId="0" borderId="12" xfId="2" applyNumberFormat="1" applyBorder="1" applyAlignment="1">
      <alignment horizontal="left" vertical="center"/>
    </xf>
    <xf numFmtId="0" fontId="5" fillId="2" borderId="19" xfId="2" applyFont="1" applyFill="1" applyBorder="1" applyAlignment="1">
      <alignment horizontal="left" vertical="center" wrapText="1"/>
    </xf>
    <xf numFmtId="0" fontId="5" fillId="2" borderId="26" xfId="2" applyFont="1" applyFill="1" applyBorder="1" applyAlignment="1">
      <alignment horizontal="left" vertical="center" wrapText="1"/>
    </xf>
    <xf numFmtId="0" fontId="5" fillId="2" borderId="21" xfId="2" applyFont="1" applyFill="1" applyBorder="1" applyAlignment="1">
      <alignment horizontal="left" vertical="center" wrapText="1"/>
    </xf>
    <xf numFmtId="0" fontId="5" fillId="2" borderId="27" xfId="2" applyFont="1" applyFill="1" applyBorder="1" applyAlignment="1">
      <alignment horizontal="left" vertical="center" wrapText="1"/>
    </xf>
    <xf numFmtId="0" fontId="1" fillId="0" borderId="32" xfId="2" applyFont="1" applyBorder="1" applyAlignment="1">
      <alignment horizontal="center" vertical="center" wrapText="1"/>
    </xf>
    <xf numFmtId="0" fontId="1" fillId="0" borderId="7" xfId="2" applyFont="1" applyBorder="1" applyAlignment="1">
      <alignment vertical="center" wrapText="1"/>
    </xf>
    <xf numFmtId="0" fontId="1" fillId="0" borderId="33" xfId="2" applyFont="1" applyBorder="1" applyAlignment="1">
      <alignment vertical="center" wrapText="1"/>
    </xf>
    <xf numFmtId="0" fontId="1" fillId="0" borderId="9" xfId="2" applyFont="1" applyBorder="1" applyAlignment="1">
      <alignment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7" xfId="2" applyFont="1" applyBorder="1" applyAlignment="1">
      <alignment vertical="center" wrapText="1"/>
    </xf>
    <xf numFmtId="0" fontId="5" fillId="0" borderId="33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12" xfId="2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1" fillId="0" borderId="26" xfId="2" applyFont="1" applyBorder="1" applyAlignment="1">
      <alignment vertical="center" wrapText="1"/>
    </xf>
    <xf numFmtId="0" fontId="1" fillId="0" borderId="29" xfId="2" applyFont="1" applyBorder="1" applyAlignment="1">
      <alignment vertical="center" wrapText="1"/>
    </xf>
    <xf numFmtId="0" fontId="1" fillId="0" borderId="27" xfId="2" applyFont="1" applyBorder="1" applyAlignment="1">
      <alignment vertical="center" wrapText="1"/>
    </xf>
    <xf numFmtId="0" fontId="1" fillId="0" borderId="20" xfId="2" applyFont="1" applyBorder="1" applyAlignment="1">
      <alignment vertical="center" wrapText="1"/>
    </xf>
    <xf numFmtId="0" fontId="1" fillId="0" borderId="22" xfId="2" applyFont="1" applyBorder="1" applyAlignment="1">
      <alignment vertical="center" wrapText="1"/>
    </xf>
    <xf numFmtId="3" fontId="1" fillId="0" borderId="28" xfId="2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34" xfId="2" applyFont="1" applyBorder="1" applyAlignment="1">
      <alignment vertical="center" wrapText="1"/>
    </xf>
    <xf numFmtId="0" fontId="1" fillId="0" borderId="35" xfId="2" applyFont="1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5" fillId="4" borderId="0" xfId="2" applyFont="1" applyFill="1" applyBorder="1" applyAlignment="1">
      <alignment horizontal="center" vertical="center" wrapText="1"/>
    </xf>
    <xf numFmtId="0" fontId="8" fillId="4" borderId="0" xfId="2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 wrapText="1"/>
    </xf>
    <xf numFmtId="0" fontId="1" fillId="0" borderId="19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top" wrapText="1"/>
    </xf>
    <xf numFmtId="0" fontId="36" fillId="2" borderId="65" xfId="2" applyNumberFormat="1" applyFont="1" applyFill="1" applyBorder="1" applyAlignment="1">
      <alignment horizontal="center" vertical="center" wrapText="1"/>
    </xf>
    <xf numFmtId="0" fontId="36" fillId="2" borderId="66" xfId="2" applyNumberFormat="1" applyFont="1" applyFill="1" applyBorder="1" applyAlignment="1">
      <alignment horizontal="center" vertical="center" wrapText="1"/>
    </xf>
    <xf numFmtId="0" fontId="24" fillId="0" borderId="66" xfId="2" applyNumberFormat="1" applyFont="1" applyFill="1" applyBorder="1" applyAlignment="1">
      <alignment horizontal="center" vertical="center"/>
    </xf>
    <xf numFmtId="2" fontId="4" fillId="0" borderId="32" xfId="2" applyNumberFormat="1" applyFont="1" applyBorder="1" applyAlignment="1">
      <alignment horizontal="center" vertical="center" wrapText="1"/>
    </xf>
    <xf numFmtId="2" fontId="4" fillId="0" borderId="14" xfId="2" applyNumberFormat="1" applyFont="1" applyBorder="1" applyAlignment="1">
      <alignment horizontal="center" vertical="center" wrapText="1"/>
    </xf>
    <xf numFmtId="2" fontId="4" fillId="0" borderId="15" xfId="2" applyNumberFormat="1" applyFont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1" fillId="2" borderId="6" xfId="2" applyNumberFormat="1" applyFont="1" applyFill="1" applyBorder="1" applyAlignment="1">
      <alignment horizontal="center" vertical="center" wrapText="1"/>
    </xf>
    <xf numFmtId="0" fontId="11" fillId="2" borderId="7" xfId="2" applyNumberFormat="1" applyFont="1" applyFill="1" applyBorder="1" applyAlignment="1">
      <alignment horizontal="center" vertical="center" wrapText="1"/>
    </xf>
    <xf numFmtId="0" fontId="30" fillId="2" borderId="8" xfId="2" applyNumberFormat="1" applyFont="1" applyFill="1" applyBorder="1" applyAlignment="1">
      <alignment horizontal="center" vertical="center" wrapText="1"/>
    </xf>
    <xf numFmtId="0" fontId="30" fillId="2" borderId="9" xfId="2" applyNumberFormat="1" applyFont="1" applyFill="1" applyBorder="1" applyAlignment="1">
      <alignment horizontal="center" vertical="center" wrapText="1"/>
    </xf>
    <xf numFmtId="49" fontId="4" fillId="6" borderId="32" xfId="0" applyNumberFormat="1" applyFont="1" applyFill="1" applyBorder="1" applyAlignment="1">
      <alignment horizontal="center" vertical="center" wrapText="1"/>
    </xf>
    <xf numFmtId="49" fontId="4" fillId="6" borderId="14" xfId="0" applyNumberFormat="1" applyFont="1" applyFill="1" applyBorder="1" applyAlignment="1">
      <alignment horizontal="center" vertical="center" wrapText="1"/>
    </xf>
    <xf numFmtId="49" fontId="4" fillId="6" borderId="33" xfId="0" applyNumberFormat="1" applyFont="1" applyFill="1" applyBorder="1" applyAlignment="1">
      <alignment horizontal="center" vertical="center" wrapText="1"/>
    </xf>
    <xf numFmtId="49" fontId="4" fillId="6" borderId="0" xfId="0" applyNumberFormat="1" applyFont="1" applyFill="1" applyBorder="1" applyAlignment="1">
      <alignment horizontal="center" vertical="center" wrapText="1"/>
    </xf>
    <xf numFmtId="0" fontId="5" fillId="0" borderId="59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65" fontId="8" fillId="4" borderId="0" xfId="2" applyNumberFormat="1" applyFill="1" applyAlignment="1">
      <alignment horizontal="center" vertical="center"/>
    </xf>
    <xf numFmtId="0" fontId="5" fillId="2" borderId="31" xfId="2" applyNumberFormat="1" applyFont="1" applyFill="1" applyBorder="1" applyAlignment="1">
      <alignment horizontal="center" vertical="center" wrapText="1"/>
    </xf>
    <xf numFmtId="0" fontId="5" fillId="2" borderId="56" xfId="2" applyNumberFormat="1" applyFont="1" applyFill="1" applyBorder="1" applyAlignment="1">
      <alignment horizontal="center" vertical="center" wrapText="1"/>
    </xf>
    <xf numFmtId="0" fontId="5" fillId="2" borderId="59" xfId="2" applyNumberFormat="1" applyFont="1" applyFill="1" applyBorder="1" applyAlignment="1">
      <alignment horizontal="center" vertical="center" wrapText="1"/>
    </xf>
    <xf numFmtId="0" fontId="5" fillId="2" borderId="4" xfId="2" applyNumberFormat="1" applyFont="1" applyFill="1" applyBorder="1" applyAlignment="1">
      <alignment horizontal="center" vertical="center" wrapText="1"/>
    </xf>
    <xf numFmtId="0" fontId="17" fillId="0" borderId="56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1" fillId="0" borderId="56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19" fillId="0" borderId="59" xfId="2" applyFont="1" applyBorder="1" applyAlignment="1">
      <alignment horizontal="center" vertical="top" wrapText="1"/>
    </xf>
    <xf numFmtId="0" fontId="19" fillId="0" borderId="4" xfId="2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7" borderId="40" xfId="2" applyFont="1" applyFill="1" applyBorder="1" applyAlignment="1">
      <alignment horizontal="center" vertical="center"/>
    </xf>
    <xf numFmtId="0" fontId="19" fillId="7" borderId="37" xfId="2" applyFont="1" applyFill="1" applyBorder="1" applyAlignment="1">
      <alignment horizontal="center" vertical="center"/>
    </xf>
    <xf numFmtId="0" fontId="24" fillId="0" borderId="4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165" fontId="37" fillId="0" borderId="0" xfId="2" applyNumberFormat="1" applyFont="1" applyAlignment="1">
      <alignment horizontal="center"/>
    </xf>
    <xf numFmtId="0" fontId="37" fillId="0" borderId="0" xfId="2" applyFont="1" applyAlignment="1">
      <alignment horizontal="center"/>
    </xf>
    <xf numFmtId="0" fontId="2" fillId="0" borderId="0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7" fillId="0" borderId="0" xfId="2" applyFont="1" applyBorder="1" applyAlignment="1">
      <alignment horizontal="left" vertical="center" wrapText="1"/>
    </xf>
    <xf numFmtId="0" fontId="27" fillId="0" borderId="12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 wrapText="1"/>
    </xf>
    <xf numFmtId="0" fontId="19" fillId="0" borderId="21" xfId="2" applyFont="1" applyBorder="1" applyAlignment="1">
      <alignment horizontal="left" vertical="center" wrapText="1"/>
    </xf>
    <xf numFmtId="0" fontId="1" fillId="6" borderId="42" xfId="0" applyFont="1" applyFill="1" applyBorder="1" applyAlignment="1">
      <alignment horizontal="center" vertical="center" wrapText="1"/>
    </xf>
    <xf numFmtId="0" fontId="1" fillId="6" borderId="5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7" fillId="7" borderId="36" xfId="2" applyFont="1" applyFill="1" applyBorder="1" applyAlignment="1">
      <alignment horizontal="center" vertical="center"/>
    </xf>
    <xf numFmtId="0" fontId="27" fillId="7" borderId="37" xfId="2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7" borderId="38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27" fillId="7" borderId="4" xfId="2" applyFont="1" applyFill="1" applyBorder="1" applyAlignment="1">
      <alignment horizontal="center" vertical="center"/>
    </xf>
    <xf numFmtId="0" fontId="11" fillId="0" borderId="58" xfId="2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9" fillId="0" borderId="8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9" fillId="0" borderId="12" xfId="6" applyFont="1" applyBorder="1" applyAlignment="1">
      <alignment horizontal="left" vertical="center" wrapText="1"/>
    </xf>
    <xf numFmtId="0" fontId="6" fillId="4" borderId="0" xfId="2" applyFont="1" applyFill="1" applyAlignment="1">
      <alignment horizontal="center" vertical="center" wrapText="1"/>
    </xf>
    <xf numFmtId="0" fontId="46" fillId="0" borderId="6" xfId="2" applyFont="1" applyBorder="1" applyAlignment="1">
      <alignment horizontal="left" vertical="center" wrapText="1"/>
    </xf>
    <xf numFmtId="0" fontId="46" fillId="0" borderId="14" xfId="2" applyFont="1" applyBorder="1" applyAlignment="1">
      <alignment horizontal="left" vertical="center" wrapText="1"/>
    </xf>
    <xf numFmtId="0" fontId="46" fillId="0" borderId="15" xfId="2" applyFont="1" applyBorder="1" applyAlignment="1">
      <alignment horizontal="left" vertical="center" wrapText="1"/>
    </xf>
    <xf numFmtId="0" fontId="46" fillId="0" borderId="8" xfId="2" applyFont="1" applyBorder="1" applyAlignment="1">
      <alignment horizontal="left" vertical="center" wrapText="1"/>
    </xf>
    <xf numFmtId="0" fontId="46" fillId="0" borderId="0" xfId="2" applyFont="1" applyAlignment="1">
      <alignment horizontal="left" vertical="center" wrapText="1"/>
    </xf>
    <xf numFmtId="0" fontId="46" fillId="0" borderId="12" xfId="2" applyFont="1" applyBorder="1" applyAlignment="1">
      <alignment horizontal="left" vertical="center" wrapText="1"/>
    </xf>
    <xf numFmtId="0" fontId="11" fillId="0" borderId="6" xfId="6" applyFont="1" applyBorder="1" applyAlignment="1">
      <alignment horizontal="left" vertical="center"/>
    </xf>
    <xf numFmtId="0" fontId="12" fillId="0" borderId="14" xfId="6" applyFont="1" applyBorder="1" applyAlignment="1">
      <alignment horizontal="left" vertical="center"/>
    </xf>
    <xf numFmtId="0" fontId="12" fillId="0" borderId="15" xfId="6" applyFont="1" applyBorder="1" applyAlignment="1">
      <alignment horizontal="left" vertical="center"/>
    </xf>
    <xf numFmtId="0" fontId="1" fillId="2" borderId="1" xfId="6" applyFont="1" applyFill="1" applyBorder="1" applyAlignment="1">
      <alignment horizontal="center" vertical="center" wrapText="1"/>
    </xf>
    <xf numFmtId="0" fontId="1" fillId="2" borderId="19" xfId="6" applyFont="1" applyFill="1" applyBorder="1" applyAlignment="1">
      <alignment horizontal="center" vertical="center" wrapText="1"/>
    </xf>
    <xf numFmtId="0" fontId="1" fillId="2" borderId="2" xfId="6" applyFont="1" applyFill="1" applyBorder="1" applyAlignment="1">
      <alignment horizontal="center" vertical="center" wrapText="1"/>
    </xf>
    <xf numFmtId="0" fontId="1" fillId="2" borderId="21" xfId="6" applyFont="1" applyFill="1" applyBorder="1" applyAlignment="1">
      <alignment horizontal="center" vertical="center" wrapText="1"/>
    </xf>
    <xf numFmtId="0" fontId="1" fillId="6" borderId="19" xfId="6" applyFont="1" applyFill="1" applyBorder="1" applyAlignment="1">
      <alignment horizontal="center" vertical="center" wrapText="1"/>
    </xf>
    <xf numFmtId="0" fontId="1" fillId="6" borderId="20" xfId="6" applyFont="1" applyFill="1" applyBorder="1" applyAlignment="1">
      <alignment horizontal="center" vertical="center" wrapText="1"/>
    </xf>
    <xf numFmtId="0" fontId="1" fillId="6" borderId="21" xfId="6" applyFont="1" applyFill="1" applyBorder="1" applyAlignment="1">
      <alignment horizontal="center" vertical="center" wrapText="1"/>
    </xf>
    <xf numFmtId="0" fontId="1" fillId="6" borderId="22" xfId="6" applyFont="1" applyFill="1" applyBorder="1" applyAlignment="1">
      <alignment horizontal="center" vertical="center" wrapText="1"/>
    </xf>
    <xf numFmtId="0" fontId="15" fillId="0" borderId="8" xfId="2" applyFont="1" applyBorder="1" applyAlignment="1">
      <alignment horizont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left" vertical="center" wrapText="1"/>
    </xf>
    <xf numFmtId="0" fontId="15" fillId="0" borderId="12" xfId="2" applyFont="1" applyBorder="1" applyAlignment="1">
      <alignment horizontal="left" vertical="center" wrapText="1"/>
    </xf>
    <xf numFmtId="0" fontId="30" fillId="0" borderId="8" xfId="2" applyFont="1" applyBorder="1" applyAlignment="1">
      <alignment horizontal="center" wrapText="1"/>
    </xf>
    <xf numFmtId="0" fontId="30" fillId="0" borderId="0" xfId="2" applyFont="1" applyAlignment="1">
      <alignment horizontal="center" wrapText="1"/>
    </xf>
    <xf numFmtId="0" fontId="30" fillId="0" borderId="12" xfId="2" applyFont="1" applyBorder="1" applyAlignment="1">
      <alignment horizontal="center" wrapText="1"/>
    </xf>
    <xf numFmtId="0" fontId="30" fillId="0" borderId="10" xfId="2" applyFont="1" applyBorder="1" applyAlignment="1">
      <alignment horizontal="center" wrapText="1"/>
    </xf>
    <xf numFmtId="0" fontId="30" fillId="0" borderId="11" xfId="2" applyFont="1" applyBorder="1" applyAlignment="1">
      <alignment horizontal="center" wrapText="1"/>
    </xf>
    <xf numFmtId="0" fontId="30" fillId="0" borderId="13" xfId="2" applyFont="1" applyBorder="1" applyAlignment="1">
      <alignment horizontal="center" wrapText="1"/>
    </xf>
    <xf numFmtId="0" fontId="2" fillId="2" borderId="14" xfId="2" applyFont="1" applyFill="1" applyBorder="1" applyAlignment="1">
      <alignment horizontal="center" wrapText="1"/>
    </xf>
    <xf numFmtId="0" fontId="2" fillId="2" borderId="15" xfId="2" applyFont="1" applyFill="1" applyBorder="1" applyAlignment="1">
      <alignment horizontal="center" wrapText="1"/>
    </xf>
    <xf numFmtId="0" fontId="45" fillId="0" borderId="0" xfId="2" applyFont="1" applyAlignment="1">
      <alignment horizontal="center" vertical="center" wrapText="1"/>
    </xf>
    <xf numFmtId="0" fontId="45" fillId="0" borderId="12" xfId="2" applyFont="1" applyBorder="1" applyAlignment="1">
      <alignment horizontal="center" vertical="center" wrapText="1"/>
    </xf>
    <xf numFmtId="164" fontId="4" fillId="0" borderId="70" xfId="2" applyNumberFormat="1" applyFont="1" applyBorder="1" applyAlignment="1">
      <alignment horizontal="center" vertical="center"/>
    </xf>
    <xf numFmtId="164" fontId="8" fillId="0" borderId="71" xfId="2" applyNumberFormat="1" applyBorder="1" applyAlignment="1">
      <alignment horizontal="center" vertical="center"/>
    </xf>
    <xf numFmtId="0" fontId="27" fillId="0" borderId="11" xfId="2" applyFont="1" applyBorder="1" applyAlignment="1">
      <alignment horizontal="center" vertical="center" wrapText="1"/>
    </xf>
    <xf numFmtId="0" fontId="27" fillId="0" borderId="13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left"/>
    </xf>
    <xf numFmtId="0" fontId="4" fillId="2" borderId="32" xfId="2" applyFont="1" applyFill="1" applyBorder="1" applyAlignment="1">
      <alignment horizontal="left" vertical="center" wrapText="1"/>
    </xf>
    <xf numFmtId="0" fontId="8" fillId="0" borderId="14" xfId="2" applyBorder="1" applyAlignment="1">
      <alignment horizontal="left" vertical="center" wrapText="1"/>
    </xf>
    <xf numFmtId="0" fontId="8" fillId="0" borderId="34" xfId="2" applyBorder="1" applyAlignment="1">
      <alignment horizontal="left" vertical="center" wrapText="1"/>
    </xf>
    <xf numFmtId="0" fontId="8" fillId="0" borderId="11" xfId="2" applyBorder="1" applyAlignment="1">
      <alignment horizontal="left" vertical="center" wrapText="1"/>
    </xf>
    <xf numFmtId="0" fontId="18" fillId="2" borderId="6" xfId="2" applyFont="1" applyFill="1" applyBorder="1" applyAlignment="1">
      <alignment horizontal="left" vertical="center" wrapText="1"/>
    </xf>
    <xf numFmtId="0" fontId="18" fillId="2" borderId="10" xfId="2" applyFont="1" applyFill="1" applyBorder="1" applyAlignment="1">
      <alignment horizontal="left" vertical="center" wrapText="1"/>
    </xf>
    <xf numFmtId="0" fontId="4" fillId="2" borderId="14" xfId="2" applyFont="1" applyFill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top"/>
    </xf>
    <xf numFmtId="0" fontId="27" fillId="0" borderId="0" xfId="2" applyFont="1" applyAlignment="1">
      <alignment horizontal="center" vertical="center" wrapText="1"/>
    </xf>
    <xf numFmtId="0" fontId="27" fillId="0" borderId="12" xfId="2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15" fillId="0" borderId="8" xfId="2" applyNumberFormat="1" applyFont="1" applyBorder="1" applyAlignment="1">
      <alignment horizontal="center" wrapText="1"/>
    </xf>
    <xf numFmtId="0" fontId="15" fillId="0" borderId="0" xfId="2" applyNumberFormat="1" applyFont="1" applyBorder="1" applyAlignment="1">
      <alignment horizontal="center" wrapText="1"/>
    </xf>
    <xf numFmtId="0" fontId="15" fillId="0" borderId="12" xfId="2" applyNumberFormat="1" applyFont="1" applyBorder="1" applyAlignment="1">
      <alignment horizontal="center" wrapText="1"/>
    </xf>
    <xf numFmtId="0" fontId="15" fillId="0" borderId="10" xfId="2" applyNumberFormat="1" applyFont="1" applyBorder="1" applyAlignment="1">
      <alignment horizontal="center" wrapText="1"/>
    </xf>
    <xf numFmtId="0" fontId="15" fillId="0" borderId="11" xfId="2" applyNumberFormat="1" applyFont="1" applyBorder="1" applyAlignment="1">
      <alignment horizontal="center" wrapText="1"/>
    </xf>
    <xf numFmtId="0" fontId="15" fillId="0" borderId="13" xfId="2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5" fillId="0" borderId="58" xfId="2" applyFont="1" applyBorder="1" applyAlignment="1">
      <alignment horizontal="left" vertical="center"/>
    </xf>
    <xf numFmtId="0" fontId="8" fillId="0" borderId="58" xfId="2" applyBorder="1" applyAlignment="1">
      <alignment horizontal="left" vertical="center"/>
    </xf>
    <xf numFmtId="0" fontId="8" fillId="0" borderId="63" xfId="2" applyBorder="1" applyAlignment="1"/>
    <xf numFmtId="49" fontId="4" fillId="0" borderId="51" xfId="0" applyNumberFormat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/>
    </xf>
    <xf numFmtId="0" fontId="19" fillId="0" borderId="51" xfId="2" applyFont="1" applyBorder="1" applyAlignment="1">
      <alignment horizontal="left" vertical="center"/>
    </xf>
    <xf numFmtId="0" fontId="19" fillId="0" borderId="61" xfId="2" applyFont="1" applyBorder="1" applyAlignment="1"/>
    <xf numFmtId="49" fontId="4" fillId="0" borderId="58" xfId="0" applyNumberFormat="1" applyFont="1" applyBorder="1" applyAlignment="1">
      <alignment horizontal="center" vertical="center"/>
    </xf>
    <xf numFmtId="49" fontId="4" fillId="0" borderId="63" xfId="0" applyNumberFormat="1" applyFont="1" applyBorder="1" applyAlignment="1">
      <alignment horizontal="center" vertical="center"/>
    </xf>
    <xf numFmtId="0" fontId="8" fillId="0" borderId="6" xfId="2" applyNumberFormat="1" applyFont="1" applyBorder="1" applyAlignment="1">
      <alignment horizontal="left"/>
    </xf>
    <xf numFmtId="0" fontId="8" fillId="0" borderId="14" xfId="2" applyNumberFormat="1" applyFont="1" applyBorder="1" applyAlignment="1">
      <alignment horizontal="left"/>
    </xf>
    <xf numFmtId="0" fontId="25" fillId="0" borderId="14" xfId="2" applyNumberFormat="1" applyFont="1" applyBorder="1" applyAlignment="1">
      <alignment horizontal="center" vertical="center" wrapText="1"/>
    </xf>
    <xf numFmtId="0" fontId="25" fillId="0" borderId="15" xfId="2" applyNumberFormat="1" applyFont="1" applyBorder="1" applyAlignment="1">
      <alignment horizontal="center" vertical="center" wrapText="1"/>
    </xf>
    <xf numFmtId="0" fontId="25" fillId="0" borderId="0" xfId="2" applyNumberFormat="1" applyFont="1" applyBorder="1" applyAlignment="1">
      <alignment horizontal="center" vertical="center" wrapText="1"/>
    </xf>
    <xf numFmtId="0" fontId="25" fillId="0" borderId="12" xfId="2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5" fillId="0" borderId="8" xfId="2" applyNumberFormat="1" applyFont="1" applyBorder="1" applyAlignment="1">
      <alignment horizontal="left" wrapText="1"/>
    </xf>
    <xf numFmtId="0" fontId="15" fillId="0" borderId="0" xfId="2" applyNumberFormat="1" applyFont="1" applyBorder="1" applyAlignment="1">
      <alignment horizontal="left" wrapText="1"/>
    </xf>
    <xf numFmtId="0" fontId="4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center" vertical="center"/>
    </xf>
    <xf numFmtId="164" fontId="8" fillId="0" borderId="20" xfId="2" applyNumberFormat="1" applyBorder="1" applyAlignment="1">
      <alignment horizontal="center" vertical="center"/>
    </xf>
    <xf numFmtId="164" fontId="8" fillId="0" borderId="10" xfId="2" applyNumberFormat="1" applyBorder="1" applyAlignment="1">
      <alignment horizontal="center" vertical="center"/>
    </xf>
    <xf numFmtId="164" fontId="8" fillId="0" borderId="13" xfId="2" applyNumberFormat="1" applyBorder="1" applyAlignment="1">
      <alignment horizontal="center" vertical="center"/>
    </xf>
    <xf numFmtId="0" fontId="27" fillId="0" borderId="11" xfId="2" applyFont="1" applyBorder="1" applyAlignment="1">
      <alignment horizontal="left" vertical="center" wrapText="1"/>
    </xf>
    <xf numFmtId="0" fontId="27" fillId="0" borderId="13" xfId="2" applyFont="1" applyBorder="1" applyAlignment="1">
      <alignment horizontal="left" vertical="center" wrapText="1"/>
    </xf>
    <xf numFmtId="0" fontId="5" fillId="2" borderId="6" xfId="2" applyNumberFormat="1" applyFont="1" applyFill="1" applyBorder="1" applyAlignment="1">
      <alignment horizontal="left"/>
    </xf>
    <xf numFmtId="0" fontId="8" fillId="0" borderId="7" xfId="2" applyFont="1" applyBorder="1" applyAlignment="1">
      <alignment horizontal="left"/>
    </xf>
    <xf numFmtId="0" fontId="4" fillId="2" borderId="32" xfId="2" applyNumberFormat="1" applyFont="1" applyFill="1" applyBorder="1" applyAlignment="1">
      <alignment horizontal="left" vertical="center" wrapText="1"/>
    </xf>
    <xf numFmtId="0" fontId="18" fillId="2" borderId="6" xfId="2" applyNumberFormat="1" applyFont="1" applyFill="1" applyBorder="1" applyAlignment="1">
      <alignment horizontal="left" vertical="center" wrapText="1"/>
    </xf>
    <xf numFmtId="0" fontId="18" fillId="2" borderId="10" xfId="2" applyNumberFormat="1" applyFont="1" applyFill="1" applyBorder="1" applyAlignment="1">
      <alignment horizontal="left" vertical="center" wrapText="1"/>
    </xf>
    <xf numFmtId="0" fontId="4" fillId="2" borderId="14" xfId="2" applyNumberFormat="1" applyFont="1" applyFill="1" applyBorder="1" applyAlignment="1">
      <alignment horizontal="left" vertical="center" wrapText="1"/>
    </xf>
    <xf numFmtId="0" fontId="8" fillId="0" borderId="35" xfId="2" applyFont="1" applyBorder="1" applyAlignment="1">
      <alignment horizontal="left" vertical="top"/>
    </xf>
    <xf numFmtId="0" fontId="5" fillId="0" borderId="42" xfId="3" applyFont="1" applyBorder="1" applyAlignment="1">
      <alignment horizontal="center" wrapText="1"/>
    </xf>
    <xf numFmtId="0" fontId="5" fillId="0" borderId="56" xfId="3" applyFont="1" applyBorder="1" applyAlignment="1">
      <alignment horizontal="center" wrapText="1"/>
    </xf>
    <xf numFmtId="49" fontId="5" fillId="0" borderId="42" xfId="3" applyNumberFormat="1" applyFont="1" applyBorder="1" applyAlignment="1">
      <alignment horizontal="center"/>
    </xf>
    <xf numFmtId="49" fontId="5" fillId="0" borderId="56" xfId="3" applyNumberFormat="1" applyFont="1" applyBorder="1" applyAlignment="1">
      <alignment horizontal="center"/>
    </xf>
    <xf numFmtId="49" fontId="5" fillId="0" borderId="64" xfId="3" applyNumberFormat="1" applyFont="1" applyBorder="1" applyAlignment="1">
      <alignment horizontal="center" vertical="center"/>
    </xf>
    <xf numFmtId="49" fontId="5" fillId="0" borderId="57" xfId="3" applyNumberFormat="1" applyFont="1" applyBorder="1" applyAlignment="1">
      <alignment horizontal="center" vertical="center"/>
    </xf>
    <xf numFmtId="0" fontId="1" fillId="8" borderId="60" xfId="0" applyFont="1" applyFill="1" applyBorder="1" applyAlignment="1">
      <alignment horizontal="center" vertical="center" wrapText="1"/>
    </xf>
    <xf numFmtId="0" fontId="1" fillId="8" borderId="51" xfId="0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horizontal="center" vertical="center" wrapText="1"/>
    </xf>
    <xf numFmtId="0" fontId="1" fillId="8" borderId="47" xfId="0" applyFont="1" applyFill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center" vertical="center" wrapText="1"/>
    </xf>
    <xf numFmtId="1" fontId="5" fillId="0" borderId="42" xfId="7" applyNumberFormat="1" applyFont="1" applyBorder="1" applyAlignment="1">
      <alignment horizontal="center" vertical="center"/>
    </xf>
    <xf numFmtId="1" fontId="5" fillId="0" borderId="56" xfId="7" applyNumberFormat="1" applyFont="1" applyBorder="1" applyAlignment="1">
      <alignment horizontal="center" vertical="center"/>
    </xf>
    <xf numFmtId="0" fontId="35" fillId="2" borderId="10" xfId="3" applyFont="1" applyFill="1" applyBorder="1" applyAlignment="1">
      <alignment horizontal="center" vertical="center"/>
    </xf>
    <xf numFmtId="0" fontId="35" fillId="2" borderId="11" xfId="3" applyFont="1" applyFill="1" applyBorder="1" applyAlignment="1">
      <alignment horizontal="center" vertical="center"/>
    </xf>
    <xf numFmtId="0" fontId="35" fillId="0" borderId="11" xfId="3" applyFont="1" applyBorder="1" applyAlignment="1">
      <alignment horizontal="center" vertical="center"/>
    </xf>
    <xf numFmtId="0" fontId="31" fillId="0" borderId="8" xfId="3" applyBorder="1" applyAlignment="1">
      <alignment horizontal="center"/>
    </xf>
    <xf numFmtId="0" fontId="31" fillId="0" borderId="0" xfId="3" applyBorder="1" applyAlignment="1">
      <alignment horizontal="center"/>
    </xf>
    <xf numFmtId="0" fontId="31" fillId="0" borderId="12" xfId="3" applyBorder="1" applyAlignment="1">
      <alignment horizontal="center"/>
    </xf>
    <xf numFmtId="0" fontId="1" fillId="8" borderId="59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41" fillId="0" borderId="6" xfId="0" applyFont="1" applyBorder="1" applyAlignment="1">
      <alignment horizontal="right" vertical="center"/>
    </xf>
    <xf numFmtId="0" fontId="41" fillId="0" borderId="14" xfId="0" applyFont="1" applyBorder="1" applyAlignment="1">
      <alignment horizontal="right" vertical="center"/>
    </xf>
    <xf numFmtId="0" fontId="41" fillId="0" borderId="14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53" fillId="8" borderId="62" xfId="3" applyFont="1" applyFill="1" applyBorder="1" applyAlignment="1">
      <alignment horizontal="center" vertical="center"/>
    </xf>
    <xf numFmtId="0" fontId="53" fillId="8" borderId="58" xfId="3" applyFont="1" applyFill="1" applyBorder="1" applyAlignment="1">
      <alignment horizontal="center" vertical="center"/>
    </xf>
    <xf numFmtId="0" fontId="53" fillId="8" borderId="63" xfId="3" applyFont="1" applyFill="1" applyBorder="1" applyAlignment="1">
      <alignment horizontal="center" vertical="center"/>
    </xf>
    <xf numFmtId="0" fontId="50" fillId="0" borderId="6" xfId="3" applyFont="1" applyBorder="1" applyAlignment="1">
      <alignment horizontal="right" vertical="center"/>
    </xf>
    <xf numFmtId="0" fontId="50" fillId="0" borderId="14" xfId="3" applyFont="1" applyBorder="1" applyAlignment="1">
      <alignment horizontal="right" vertical="center"/>
    </xf>
    <xf numFmtId="0" fontId="49" fillId="0" borderId="23" xfId="3" applyFont="1" applyBorder="1" applyAlignment="1">
      <alignment horizontal="center" vertical="center"/>
    </xf>
    <xf numFmtId="0" fontId="49" fillId="0" borderId="24" xfId="3" applyFont="1" applyBorder="1" applyAlignment="1">
      <alignment horizontal="center" vertical="center"/>
    </xf>
    <xf numFmtId="0" fontId="49" fillId="0" borderId="72" xfId="3" applyFont="1" applyBorder="1" applyAlignment="1">
      <alignment horizontal="center" vertical="center"/>
    </xf>
    <xf numFmtId="0" fontId="50" fillId="0" borderId="24" xfId="3" applyFont="1" applyBorder="1" applyAlignment="1">
      <alignment horizontal="center"/>
    </xf>
    <xf numFmtId="0" fontId="48" fillId="0" borderId="24" xfId="3" applyFont="1" applyBorder="1" applyAlignment="1">
      <alignment horizontal="center"/>
    </xf>
    <xf numFmtId="0" fontId="48" fillId="0" borderId="25" xfId="3" applyFont="1" applyBorder="1" applyAlignment="1">
      <alignment horizontal="center"/>
    </xf>
    <xf numFmtId="0" fontId="50" fillId="0" borderId="24" xfId="3" applyFont="1" applyBorder="1" applyAlignment="1">
      <alignment horizontal="center" vertical="center"/>
    </xf>
    <xf numFmtId="0" fontId="50" fillId="0" borderId="25" xfId="3" applyFont="1" applyBorder="1" applyAlignment="1">
      <alignment horizontal="center" vertical="center"/>
    </xf>
    <xf numFmtId="0" fontId="48" fillId="0" borderId="23" xfId="3" applyFont="1" applyBorder="1" applyAlignment="1">
      <alignment horizontal="center" vertical="center"/>
    </xf>
    <xf numFmtId="0" fontId="48" fillId="0" borderId="24" xfId="3" applyFont="1" applyBorder="1" applyAlignment="1">
      <alignment horizontal="center" vertical="center"/>
    </xf>
    <xf numFmtId="0" fontId="48" fillId="0" borderId="14" xfId="3" applyFont="1" applyBorder="1" applyAlignment="1">
      <alignment horizontal="center" vertical="center"/>
    </xf>
    <xf numFmtId="0" fontId="48" fillId="0" borderId="15" xfId="3" applyFont="1" applyBorder="1" applyAlignment="1">
      <alignment horizontal="center" vertical="center"/>
    </xf>
    <xf numFmtId="0" fontId="41" fillId="0" borderId="6" xfId="5" applyFont="1" applyBorder="1" applyAlignment="1">
      <alignment horizontal="center" vertical="center"/>
    </xf>
    <xf numFmtId="0" fontId="41" fillId="0" borderId="14" xfId="5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2" fillId="2" borderId="14" xfId="2" applyFont="1" applyFill="1" applyBorder="1" applyAlignment="1">
      <alignment horizontal="right" wrapText="1"/>
    </xf>
    <xf numFmtId="0" fontId="2" fillId="4" borderId="14" xfId="2" applyFont="1" applyFill="1" applyBorder="1" applyAlignment="1">
      <alignment horizontal="left" wrapText="1"/>
    </xf>
    <xf numFmtId="0" fontId="11" fillId="0" borderId="6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center" vertical="center" wrapText="1"/>
    </xf>
    <xf numFmtId="0" fontId="2" fillId="4" borderId="11" xfId="2" applyFont="1" applyFill="1" applyBorder="1" applyAlignment="1">
      <alignment horizontal="center" vertical="center" wrapText="1"/>
    </xf>
    <xf numFmtId="0" fontId="2" fillId="4" borderId="13" xfId="2" applyFont="1" applyFill="1" applyBorder="1" applyAlignment="1">
      <alignment horizontal="center" vertical="center" wrapText="1"/>
    </xf>
    <xf numFmtId="164" fontId="4" fillId="0" borderId="19" xfId="2" applyNumberFormat="1" applyFont="1" applyBorder="1" applyAlignment="1">
      <alignment horizontal="center" vertical="center"/>
    </xf>
    <xf numFmtId="164" fontId="4" fillId="0" borderId="20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164" fontId="4" fillId="0" borderId="13" xfId="2" applyNumberFormat="1" applyFont="1" applyBorder="1" applyAlignment="1">
      <alignment horizontal="center" vertical="center"/>
    </xf>
    <xf numFmtId="0" fontId="5" fillId="0" borderId="42" xfId="3" applyFont="1" applyBorder="1" applyAlignment="1">
      <alignment horizontal="center" vertical="center" wrapText="1"/>
    </xf>
    <xf numFmtId="0" fontId="5" fillId="0" borderId="56" xfId="3" applyFont="1" applyBorder="1" applyAlignment="1">
      <alignment horizontal="center" vertical="center" wrapText="1"/>
    </xf>
    <xf numFmtId="0" fontId="49" fillId="8" borderId="62" xfId="3" applyFont="1" applyFill="1" applyBorder="1" applyAlignment="1">
      <alignment horizontal="center" vertical="center"/>
    </xf>
    <xf numFmtId="0" fontId="49" fillId="8" borderId="58" xfId="3" applyFont="1" applyFill="1" applyBorder="1" applyAlignment="1">
      <alignment horizontal="center" vertical="center"/>
    </xf>
    <xf numFmtId="0" fontId="49" fillId="8" borderId="63" xfId="3" applyFont="1" applyFill="1" applyBorder="1" applyAlignment="1">
      <alignment horizontal="center" vertical="center"/>
    </xf>
    <xf numFmtId="0" fontId="15" fillId="0" borderId="6" xfId="2" applyNumberFormat="1" applyFont="1" applyBorder="1" applyAlignment="1">
      <alignment horizontal="left" wrapText="1"/>
    </xf>
    <xf numFmtId="0" fontId="15" fillId="0" borderId="14" xfId="2" applyFont="1" applyBorder="1" applyAlignment="1">
      <alignment wrapText="1"/>
    </xf>
    <xf numFmtId="0" fontId="15" fillId="0" borderId="7" xfId="2" applyFont="1" applyBorder="1" applyAlignment="1">
      <alignment wrapText="1"/>
    </xf>
    <xf numFmtId="0" fontId="15" fillId="0" borderId="8" xfId="2" applyFont="1" applyBorder="1" applyAlignment="1">
      <alignment wrapText="1"/>
    </xf>
    <xf numFmtId="0" fontId="15" fillId="0" borderId="0" xfId="2" applyFont="1" applyBorder="1" applyAlignment="1">
      <alignment wrapText="1"/>
    </xf>
    <xf numFmtId="0" fontId="15" fillId="0" borderId="9" xfId="2" applyFont="1" applyBorder="1" applyAlignment="1">
      <alignment wrapText="1"/>
    </xf>
    <xf numFmtId="0" fontId="11" fillId="0" borderId="6" xfId="4" applyFont="1" applyBorder="1" applyAlignment="1">
      <alignment horizontal="left" vertical="center"/>
    </xf>
    <xf numFmtId="0" fontId="12" fillId="0" borderId="14" xfId="4" applyFont="1" applyBorder="1" applyAlignment="1">
      <alignment horizontal="left" vertical="center"/>
    </xf>
    <xf numFmtId="0" fontId="1" fillId="2" borderId="1" xfId="4" applyFont="1" applyFill="1" applyBorder="1" applyAlignment="1">
      <alignment horizontal="center" vertical="center" wrapText="1"/>
    </xf>
    <xf numFmtId="0" fontId="1" fillId="2" borderId="19" xfId="4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horizontal="center" vertical="center" wrapText="1"/>
    </xf>
    <xf numFmtId="0" fontId="1" fillId="2" borderId="21" xfId="4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8" fillId="0" borderId="0" xfId="2" applyBorder="1" applyAlignment="1"/>
    <xf numFmtId="0" fontId="8" fillId="0" borderId="9" xfId="2" applyBorder="1" applyAlignment="1"/>
    <xf numFmtId="0" fontId="8" fillId="0" borderId="8" xfId="2" applyBorder="1" applyAlignment="1"/>
    <xf numFmtId="0" fontId="8" fillId="0" borderId="10" xfId="2" applyBorder="1" applyAlignment="1"/>
    <xf numFmtId="0" fontId="8" fillId="0" borderId="11" xfId="2" applyBorder="1" applyAlignment="1"/>
    <xf numFmtId="0" fontId="8" fillId="0" borderId="35" xfId="2" applyBorder="1" applyAlignment="1"/>
    <xf numFmtId="0" fontId="19" fillId="0" borderId="8" xfId="4" applyFont="1" applyBorder="1" applyAlignment="1">
      <alignment horizontal="left" vertical="center" wrapText="1"/>
    </xf>
    <xf numFmtId="0" fontId="19" fillId="0" borderId="0" xfId="4" applyFont="1" applyBorder="1" applyAlignment="1">
      <alignment horizontal="left" vertical="center" wrapText="1"/>
    </xf>
    <xf numFmtId="0" fontId="8" fillId="0" borderId="0" xfId="2" applyAlignment="1"/>
    <xf numFmtId="0" fontId="15" fillId="0" borderId="8" xfId="2" applyFont="1" applyBorder="1" applyAlignment="1">
      <alignment horizontal="left" wrapText="1"/>
    </xf>
    <xf numFmtId="0" fontId="15" fillId="0" borderId="0" xfId="2" applyFont="1" applyBorder="1" applyAlignment="1">
      <alignment horizontal="left" wrapText="1"/>
    </xf>
    <xf numFmtId="0" fontId="15" fillId="0" borderId="12" xfId="2" applyFont="1" applyBorder="1" applyAlignment="1">
      <alignment horizontal="left" wrapText="1"/>
    </xf>
    <xf numFmtId="0" fontId="2" fillId="2" borderId="14" xfId="2" applyNumberFormat="1" applyFont="1" applyFill="1" applyBorder="1" applyAlignment="1">
      <alignment horizont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164" fontId="4" fillId="0" borderId="71" xfId="2" applyNumberFormat="1" applyFont="1" applyBorder="1" applyAlignment="1">
      <alignment horizontal="center" vertical="center"/>
    </xf>
    <xf numFmtId="49" fontId="5" fillId="0" borderId="42" xfId="3" applyNumberFormat="1" applyFont="1" applyBorder="1" applyAlignment="1">
      <alignment horizontal="center" vertical="center"/>
    </xf>
    <xf numFmtId="49" fontId="5" fillId="0" borderId="56" xfId="3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12" xfId="2" applyFont="1" applyBorder="1" applyAlignment="1">
      <alignment horizontal="center"/>
    </xf>
    <xf numFmtId="0" fontId="1" fillId="0" borderId="10" xfId="2" applyFont="1" applyBorder="1" applyAlignment="1">
      <alignment horizontal="center"/>
    </xf>
    <xf numFmtId="0" fontId="1" fillId="0" borderId="11" xfId="2" applyFont="1" applyBorder="1" applyAlignment="1">
      <alignment horizontal="center"/>
    </xf>
    <xf numFmtId="0" fontId="1" fillId="0" borderId="13" xfId="2" applyFont="1" applyBorder="1" applyAlignment="1">
      <alignment horizontal="center"/>
    </xf>
    <xf numFmtId="0" fontId="1" fillId="0" borderId="1" xfId="2" applyFont="1" applyBorder="1" applyAlignment="1">
      <alignment horizontal="center" vertical="center" wrapText="1"/>
    </xf>
    <xf numFmtId="0" fontId="1" fillId="0" borderId="19" xfId="6" applyFont="1" applyBorder="1" applyAlignment="1">
      <alignment horizontal="center" vertical="center" wrapText="1"/>
    </xf>
    <xf numFmtId="0" fontId="1" fillId="0" borderId="20" xfId="6" applyFont="1" applyBorder="1" applyAlignment="1">
      <alignment horizontal="center" vertical="center" wrapText="1"/>
    </xf>
    <xf numFmtId="0" fontId="8" fillId="0" borderId="58" xfId="2" applyBorder="1" applyAlignment="1">
      <alignment horizontal="center"/>
    </xf>
    <xf numFmtId="0" fontId="5" fillId="0" borderId="6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8" fillId="0" borderId="4" xfId="2" applyBorder="1" applyAlignment="1">
      <alignment horizontal="center"/>
    </xf>
    <xf numFmtId="0" fontId="43" fillId="9" borderId="6" xfId="3" applyFont="1" applyFill="1" applyBorder="1" applyAlignment="1">
      <alignment horizontal="center" vertical="center"/>
    </xf>
    <xf numFmtId="0" fontId="43" fillId="9" borderId="14" xfId="3" applyFont="1" applyFill="1" applyBorder="1" applyAlignment="1">
      <alignment horizontal="center" vertical="center"/>
    </xf>
    <xf numFmtId="0" fontId="43" fillId="9" borderId="8" xfId="3" applyFont="1" applyFill="1" applyBorder="1" applyAlignment="1">
      <alignment horizontal="center" vertical="center"/>
    </xf>
    <xf numFmtId="0" fontId="43" fillId="9" borderId="0" xfId="3" applyFont="1" applyFill="1" applyAlignment="1">
      <alignment horizontal="center" vertical="center"/>
    </xf>
    <xf numFmtId="0" fontId="25" fillId="0" borderId="14" xfId="2" applyFont="1" applyBorder="1" applyAlignment="1">
      <alignment horizontal="center" vertical="center" wrapText="1"/>
    </xf>
    <xf numFmtId="0" fontId="25" fillId="0" borderId="15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12" xfId="2" applyFont="1" applyBorder="1" applyAlignment="1">
      <alignment horizontal="center" vertical="center" wrapText="1"/>
    </xf>
    <xf numFmtId="0" fontId="1" fillId="6" borderId="1" xfId="6" applyFont="1" applyFill="1" applyBorder="1" applyAlignment="1">
      <alignment horizontal="center" vertical="center" wrapText="1"/>
    </xf>
    <xf numFmtId="0" fontId="1" fillId="6" borderId="2" xfId="6" applyFont="1" applyFill="1" applyBorder="1" applyAlignment="1">
      <alignment horizontal="center" vertical="center" wrapText="1"/>
    </xf>
    <xf numFmtId="0" fontId="54" fillId="6" borderId="0" xfId="6" applyFont="1" applyFill="1" applyAlignment="1">
      <alignment horizontal="center" vertical="center" wrapText="1"/>
    </xf>
    <xf numFmtId="0" fontId="54" fillId="6" borderId="12" xfId="6" applyFont="1" applyFill="1" applyBorder="1" applyAlignment="1">
      <alignment horizontal="center" vertical="center" wrapText="1"/>
    </xf>
    <xf numFmtId="0" fontId="54" fillId="6" borderId="21" xfId="6" applyFont="1" applyFill="1" applyBorder="1" applyAlignment="1">
      <alignment horizontal="center" vertical="center" wrapText="1"/>
    </xf>
    <xf numFmtId="0" fontId="54" fillId="6" borderId="22" xfId="6" applyFont="1" applyFill="1" applyBorder="1" applyAlignment="1">
      <alignment horizontal="center" vertical="center" wrapText="1"/>
    </xf>
    <xf numFmtId="0" fontId="15" fillId="0" borderId="0" xfId="2" applyFont="1" applyAlignment="1">
      <alignment horizontal="left" wrapText="1"/>
    </xf>
    <xf numFmtId="0" fontId="15" fillId="0" borderId="12" xfId="2" applyFont="1" applyBorder="1" applyAlignment="1">
      <alignment horizontal="center" wrapText="1"/>
    </xf>
    <xf numFmtId="0" fontId="4" fillId="2" borderId="62" xfId="2" applyFont="1" applyFill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2" fillId="2" borderId="58" xfId="2" applyFont="1" applyFill="1" applyBorder="1" applyAlignment="1">
      <alignment horizontal="center" wrapText="1"/>
    </xf>
    <xf numFmtId="0" fontId="10" fillId="0" borderId="4" xfId="2" applyFont="1" applyBorder="1" applyAlignment="1">
      <alignment horizontal="center" vertical="center" wrapText="1"/>
    </xf>
    <xf numFmtId="164" fontId="4" fillId="0" borderId="5" xfId="2" applyNumberFormat="1" applyFont="1" applyBorder="1" applyAlignment="1">
      <alignment horizontal="center" vertical="center"/>
    </xf>
    <xf numFmtId="164" fontId="4" fillId="0" borderId="44" xfId="2" applyNumberFormat="1" applyFont="1" applyBorder="1" applyAlignment="1">
      <alignment horizontal="center" vertical="center"/>
    </xf>
    <xf numFmtId="0" fontId="27" fillId="0" borderId="41" xfId="2" applyFont="1" applyBorder="1" applyAlignment="1">
      <alignment horizontal="center" vertical="center" wrapText="1"/>
    </xf>
    <xf numFmtId="1" fontId="4" fillId="0" borderId="40" xfId="2" applyNumberFormat="1" applyFont="1" applyBorder="1" applyAlignment="1">
      <alignment horizontal="center" vertical="center"/>
    </xf>
    <xf numFmtId="1" fontId="4" fillId="0" borderId="37" xfId="2" applyNumberFormat="1" applyFont="1" applyBorder="1" applyAlignment="1">
      <alignment horizontal="center" vertical="center"/>
    </xf>
    <xf numFmtId="0" fontId="8" fillId="0" borderId="37" xfId="2" applyBorder="1" applyAlignment="1">
      <alignment horizontal="center" vertical="center"/>
    </xf>
    <xf numFmtId="2" fontId="4" fillId="0" borderId="36" xfId="2" applyNumberFormat="1" applyFont="1" applyBorder="1" applyAlignment="1">
      <alignment horizontal="center" vertical="center"/>
    </xf>
    <xf numFmtId="2" fontId="4" fillId="0" borderId="37" xfId="2" applyNumberFormat="1" applyFont="1" applyBorder="1" applyAlignment="1">
      <alignment horizontal="center" vertical="center"/>
    </xf>
    <xf numFmtId="2" fontId="8" fillId="0" borderId="37" xfId="2" applyNumberFormat="1" applyBorder="1" applyAlignment="1">
      <alignment horizontal="center" vertical="center"/>
    </xf>
    <xf numFmtId="49" fontId="4" fillId="0" borderId="36" xfId="2" applyNumberFormat="1" applyFont="1" applyBorder="1" applyAlignment="1">
      <alignment horizontal="left" vertical="center"/>
    </xf>
    <xf numFmtId="49" fontId="4" fillId="0" borderId="37" xfId="2" applyNumberFormat="1" applyFont="1" applyBorder="1" applyAlignment="1">
      <alignment horizontal="left" vertical="center"/>
    </xf>
    <xf numFmtId="49" fontId="8" fillId="0" borderId="39" xfId="2" applyNumberFormat="1" applyBorder="1" applyAlignment="1"/>
    <xf numFmtId="1" fontId="4" fillId="0" borderId="50" xfId="2" applyNumberFormat="1" applyFont="1" applyBorder="1" applyAlignment="1">
      <alignment horizontal="center" vertical="center"/>
    </xf>
    <xf numFmtId="1" fontId="4" fillId="0" borderId="47" xfId="2" applyNumberFormat="1" applyFont="1" applyBorder="1" applyAlignment="1">
      <alignment horizontal="center" vertical="center"/>
    </xf>
    <xf numFmtId="0" fontId="8" fillId="0" borderId="47" xfId="2" applyBorder="1" applyAlignment="1">
      <alignment horizontal="center" vertical="center"/>
    </xf>
    <xf numFmtId="2" fontId="4" fillId="0" borderId="46" xfId="2" applyNumberFormat="1" applyFont="1" applyBorder="1" applyAlignment="1">
      <alignment horizontal="center" vertical="center"/>
    </xf>
    <xf numFmtId="2" fontId="4" fillId="0" borderId="47" xfId="2" applyNumberFormat="1" applyFont="1" applyBorder="1" applyAlignment="1">
      <alignment horizontal="center" vertical="center"/>
    </xf>
    <xf numFmtId="2" fontId="8" fillId="0" borderId="47" xfId="2" applyNumberFormat="1" applyBorder="1" applyAlignment="1">
      <alignment horizontal="center" vertical="center"/>
    </xf>
    <xf numFmtId="49" fontId="4" fillId="0" borderId="46" xfId="2" applyNumberFormat="1" applyFont="1" applyBorder="1" applyAlignment="1">
      <alignment horizontal="left" vertical="center"/>
    </xf>
    <xf numFmtId="49" fontId="4" fillId="0" borderId="47" xfId="2" applyNumberFormat="1" applyFont="1" applyBorder="1" applyAlignment="1">
      <alignment horizontal="left" vertical="center"/>
    </xf>
    <xf numFmtId="49" fontId="8" fillId="0" borderId="49" xfId="2" applyNumberFormat="1" applyBorder="1" applyAlignment="1"/>
    <xf numFmtId="0" fontId="41" fillId="0" borderId="14" xfId="0" applyFont="1" applyBorder="1" applyAlignment="1">
      <alignment horizontal="left" vertical="center"/>
    </xf>
    <xf numFmtId="0" fontId="41" fillId="0" borderId="15" xfId="0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2" fillId="0" borderId="58" xfId="2" applyFont="1" applyBorder="1" applyAlignment="1">
      <alignment horizontal="left"/>
    </xf>
    <xf numFmtId="0" fontId="12" fillId="0" borderId="63" xfId="2" applyFont="1" applyBorder="1" applyAlignment="1">
      <alignment horizontal="left"/>
    </xf>
    <xf numFmtId="0" fontId="5" fillId="6" borderId="59" xfId="2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11" fillId="0" borderId="59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/>
    </xf>
    <xf numFmtId="0" fontId="8" fillId="0" borderId="4" xfId="2" applyBorder="1" applyAlignment="1">
      <alignment horizontal="left" vertical="center"/>
    </xf>
    <xf numFmtId="0" fontId="8" fillId="0" borderId="5" xfId="2" applyBorder="1" applyAlignment="1"/>
    <xf numFmtId="0" fontId="24" fillId="0" borderId="60" xfId="2" applyFont="1" applyBorder="1" applyAlignment="1">
      <alignment horizontal="center" vertical="center"/>
    </xf>
    <xf numFmtId="0" fontId="24" fillId="0" borderId="51" xfId="2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1" fillId="0" borderId="0" xfId="2" applyFont="1" applyBorder="1" applyAlignment="1">
      <alignment horizontal="center"/>
    </xf>
    <xf numFmtId="0" fontId="43" fillId="0" borderId="12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8" fillId="0" borderId="0" xfId="2" applyBorder="1" applyAlignment="1">
      <alignment horizontal="center"/>
    </xf>
    <xf numFmtId="0" fontId="8" fillId="0" borderId="11" xfId="2" applyBorder="1" applyAlignment="1">
      <alignment horizontal="center"/>
    </xf>
    <xf numFmtId="0" fontId="43" fillId="0" borderId="13" xfId="0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5" fillId="0" borderId="66" xfId="2" applyFont="1" applyBorder="1" applyAlignment="1">
      <alignment horizontal="left" vertical="center"/>
    </xf>
    <xf numFmtId="0" fontId="8" fillId="0" borderId="66" xfId="2" applyBorder="1" applyAlignment="1">
      <alignment horizontal="left" vertical="center"/>
    </xf>
    <xf numFmtId="0" fontId="8" fillId="0" borderId="67" xfId="2" applyBorder="1" applyAlignment="1"/>
    <xf numFmtId="0" fontId="24" fillId="0" borderId="3" xfId="2" applyFont="1" applyBorder="1" applyAlignment="1">
      <alignment horizontal="center" vertical="center"/>
    </xf>
    <xf numFmtId="0" fontId="2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left" vertical="center"/>
    </xf>
    <xf numFmtId="0" fontId="19" fillId="0" borderId="45" xfId="2" applyFont="1" applyBorder="1" applyAlignment="1"/>
    <xf numFmtId="0" fontId="5" fillId="2" borderId="7" xfId="2" applyNumberFormat="1" applyFont="1" applyFill="1" applyBorder="1" applyAlignment="1">
      <alignment horizontal="left"/>
    </xf>
    <xf numFmtId="0" fontId="4" fillId="2" borderId="15" xfId="2" applyNumberFormat="1" applyFont="1" applyFill="1" applyBorder="1" applyAlignment="1">
      <alignment horizontal="left" vertical="center" wrapText="1"/>
    </xf>
    <xf numFmtId="0" fontId="4" fillId="2" borderId="34" xfId="2" applyNumberFormat="1" applyFont="1" applyFill="1" applyBorder="1" applyAlignment="1">
      <alignment horizontal="left" vertical="center" wrapText="1"/>
    </xf>
    <xf numFmtId="0" fontId="4" fillId="2" borderId="11" xfId="2" applyNumberFormat="1" applyFont="1" applyFill="1" applyBorder="1" applyAlignment="1">
      <alignment horizontal="left" vertical="center" wrapText="1"/>
    </xf>
    <xf numFmtId="0" fontId="4" fillId="2" borderId="13" xfId="2" applyNumberFormat="1" applyFont="1" applyFill="1" applyBorder="1" applyAlignment="1">
      <alignment horizontal="left" vertical="center" wrapText="1"/>
    </xf>
    <xf numFmtId="0" fontId="4" fillId="2" borderId="33" xfId="2" applyNumberFormat="1" applyFont="1" applyFill="1" applyBorder="1" applyAlignment="1">
      <alignment horizontal="left" vertical="center" wrapText="1"/>
    </xf>
    <xf numFmtId="0" fontId="4" fillId="2" borderId="0" xfId="2" applyNumberFormat="1" applyFont="1" applyFill="1" applyBorder="1" applyAlignment="1">
      <alignment horizontal="left" vertical="center" wrapText="1"/>
    </xf>
    <xf numFmtId="0" fontId="4" fillId="2" borderId="12" xfId="2" applyNumberFormat="1" applyFont="1" applyFill="1" applyBorder="1" applyAlignment="1">
      <alignment horizontal="left" vertical="center" wrapText="1"/>
    </xf>
    <xf numFmtId="0" fontId="5" fillId="0" borderId="35" xfId="2" applyFont="1" applyBorder="1" applyAlignment="1">
      <alignment horizontal="left" vertical="top"/>
    </xf>
    <xf numFmtId="0" fontId="18" fillId="2" borderId="7" xfId="2" applyNumberFormat="1" applyFont="1" applyFill="1" applyBorder="1" applyAlignment="1">
      <alignment horizontal="left" vertical="center" wrapText="1"/>
    </xf>
    <xf numFmtId="0" fontId="18" fillId="2" borderId="8" xfId="2" applyNumberFormat="1" applyFont="1" applyFill="1" applyBorder="1" applyAlignment="1">
      <alignment horizontal="left" vertical="center" wrapText="1"/>
    </xf>
    <xf numFmtId="0" fontId="18" fillId="2" borderId="9" xfId="2" applyNumberFormat="1" applyFont="1" applyFill="1" applyBorder="1" applyAlignment="1">
      <alignment horizontal="left" vertical="center" wrapText="1"/>
    </xf>
    <xf numFmtId="0" fontId="7" fillId="0" borderId="0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24" fillId="0" borderId="6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46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1" fontId="4" fillId="0" borderId="36" xfId="2" applyNumberFormat="1" applyFont="1" applyBorder="1" applyAlignment="1">
      <alignment horizontal="center" vertical="center"/>
    </xf>
    <xf numFmtId="1" fontId="4" fillId="0" borderId="38" xfId="2" applyNumberFormat="1" applyFont="1" applyBorder="1" applyAlignment="1">
      <alignment horizontal="center" vertical="center"/>
    </xf>
    <xf numFmtId="2" fontId="4" fillId="0" borderId="38" xfId="2" applyNumberFormat="1" applyFont="1" applyBorder="1" applyAlignment="1">
      <alignment horizontal="center" vertical="center"/>
    </xf>
    <xf numFmtId="1" fontId="4" fillId="0" borderId="46" xfId="2" applyNumberFormat="1" applyFont="1" applyBorder="1" applyAlignment="1">
      <alignment horizontal="center" vertical="center"/>
    </xf>
    <xf numFmtId="1" fontId="4" fillId="0" borderId="48" xfId="2" applyNumberFormat="1" applyFont="1" applyBorder="1" applyAlignment="1">
      <alignment horizontal="center" vertical="center"/>
    </xf>
    <xf numFmtId="2" fontId="4" fillId="0" borderId="48" xfId="2" applyNumberFormat="1" applyFont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15" fillId="0" borderId="6" xfId="2" applyNumberFormat="1" applyFont="1" applyBorder="1" applyAlignment="1">
      <alignment horizontal="left"/>
    </xf>
    <xf numFmtId="0" fontId="1" fillId="0" borderId="14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0" fontId="1" fillId="0" borderId="8" xfId="2" applyFont="1" applyBorder="1" applyAlignment="1">
      <alignment horizontal="left"/>
    </xf>
    <xf numFmtId="0" fontId="1" fillId="0" borderId="0" xfId="2" applyFont="1" applyAlignment="1">
      <alignment horizontal="left"/>
    </xf>
    <xf numFmtId="0" fontId="1" fillId="0" borderId="9" xfId="2" applyFont="1" applyBorder="1" applyAlignment="1">
      <alignment horizontal="left"/>
    </xf>
    <xf numFmtId="0" fontId="1" fillId="0" borderId="8" xfId="2" applyFont="1" applyBorder="1" applyAlignment="1"/>
    <xf numFmtId="0" fontId="1" fillId="0" borderId="0" xfId="2" applyFont="1" applyAlignment="1"/>
    <xf numFmtId="0" fontId="1" fillId="0" borderId="9" xfId="2" applyFont="1" applyBorder="1" applyAlignment="1"/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5" fillId="0" borderId="20" xfId="2" applyFont="1" applyBorder="1" applyAlignment="1">
      <alignment horizontal="left" vertical="center" wrapText="1"/>
    </xf>
    <xf numFmtId="0" fontId="5" fillId="0" borderId="8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left" vertical="center" wrapText="1"/>
    </xf>
    <xf numFmtId="0" fontId="6" fillId="2" borderId="8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6" fillId="2" borderId="12" xfId="2" applyFont="1" applyFill="1" applyBorder="1" applyAlignment="1">
      <alignment horizontal="left" vertical="center"/>
    </xf>
    <xf numFmtId="0" fontId="6" fillId="2" borderId="10" xfId="2" applyFont="1" applyFill="1" applyBorder="1" applyAlignment="1">
      <alignment horizontal="lef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3" xfId="2" applyFont="1" applyFill="1" applyBorder="1" applyAlignment="1">
      <alignment horizontal="left" vertical="center"/>
    </xf>
    <xf numFmtId="0" fontId="11" fillId="0" borderId="62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5" fillId="0" borderId="52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0" fontId="2" fillId="2" borderId="15" xfId="2" applyNumberFormat="1" applyFont="1" applyFill="1" applyBorder="1" applyAlignment="1">
      <alignment horizont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0" fontId="1" fillId="4" borderId="8" xfId="2" applyFont="1" applyFill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4" borderId="8" xfId="2" applyFont="1" applyFill="1" applyBorder="1" applyAlignment="1">
      <alignment horizontal="left" vertical="center"/>
    </xf>
    <xf numFmtId="0" fontId="1" fillId="0" borderId="0" xfId="2" applyFont="1" applyBorder="1" applyAlignment="1">
      <alignment horizontal="left" vertical="center"/>
    </xf>
    <xf numFmtId="0" fontId="1" fillId="0" borderId="9" xfId="2" applyFont="1" applyBorder="1" applyAlignment="1">
      <alignment horizontal="left" vertical="center"/>
    </xf>
    <xf numFmtId="0" fontId="1" fillId="0" borderId="6" xfId="2" applyNumberFormat="1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4" borderId="0" xfId="2" applyFill="1" applyBorder="1" applyAlignment="1">
      <alignment horizontal="center" vertical="center" wrapText="1"/>
    </xf>
    <xf numFmtId="0" fontId="8" fillId="4" borderId="9" xfId="2" applyFill="1" applyBorder="1" applyAlignment="1">
      <alignment horizontal="center" vertical="center" wrapText="1"/>
    </xf>
    <xf numFmtId="0" fontId="8" fillId="4" borderId="11" xfId="2" applyFill="1" applyBorder="1" applyAlignment="1">
      <alignment horizontal="center" vertical="center" wrapText="1"/>
    </xf>
    <xf numFmtId="0" fontId="8" fillId="4" borderId="35" xfId="2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/>
    </xf>
    <xf numFmtId="0" fontId="1" fillId="2" borderId="0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11" xfId="2" applyFont="1" applyFill="1" applyBorder="1" applyAlignment="1">
      <alignment horizontal="center" vertical="center"/>
    </xf>
    <xf numFmtId="0" fontId="7" fillId="2" borderId="6" xfId="2" applyNumberFormat="1" applyFont="1" applyFill="1" applyBorder="1" applyAlignment="1">
      <alignment horizontal="center" vertical="center" wrapText="1"/>
    </xf>
    <xf numFmtId="0" fontId="8" fillId="0" borderId="8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35" xfId="2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left" vertical="center" wrapText="1"/>
    </xf>
    <xf numFmtId="49" fontId="4" fillId="0" borderId="28" xfId="2" applyNumberFormat="1" applyFont="1" applyBorder="1" applyAlignment="1">
      <alignment horizontal="left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49" fontId="4" fillId="0" borderId="20" xfId="2" applyNumberFormat="1" applyFont="1" applyBorder="1" applyAlignment="1">
      <alignment horizontal="left" vertical="center" wrapText="1"/>
    </xf>
    <xf numFmtId="0" fontId="1" fillId="0" borderId="8" xfId="2" applyFont="1" applyBorder="1" applyAlignment="1">
      <alignment horizontal="center" vertical="top" wrapText="1"/>
    </xf>
    <xf numFmtId="0" fontId="1" fillId="0" borderId="0" xfId="2" applyFont="1" applyBorder="1" applyAlignment="1">
      <alignment horizontal="center" vertical="top" wrapText="1"/>
    </xf>
    <xf numFmtId="0" fontId="1" fillId="0" borderId="9" xfId="2" applyFont="1" applyBorder="1" applyAlignment="1">
      <alignment horizontal="center" vertical="top" wrapText="1"/>
    </xf>
    <xf numFmtId="0" fontId="1" fillId="4" borderId="8" xfId="2" applyFont="1" applyFill="1" applyBorder="1" applyAlignment="1">
      <alignment horizontal="left" vertical="top" wrapText="1"/>
    </xf>
    <xf numFmtId="0" fontId="1" fillId="4" borderId="0" xfId="2" applyFont="1" applyFill="1" applyBorder="1" applyAlignment="1">
      <alignment horizontal="left" vertical="top" wrapText="1"/>
    </xf>
    <xf numFmtId="0" fontId="1" fillId="4" borderId="9" xfId="2" applyFont="1" applyFill="1" applyBorder="1" applyAlignment="1">
      <alignment horizontal="left" vertical="top" wrapText="1"/>
    </xf>
    <xf numFmtId="0" fontId="19" fillId="0" borderId="8" xfId="2" applyNumberFormat="1" applyFont="1" applyBorder="1" applyAlignment="1">
      <alignment horizontal="left"/>
    </xf>
    <xf numFmtId="0" fontId="19" fillId="0" borderId="0" xfId="2" applyNumberFormat="1" applyFont="1" applyBorder="1" applyAlignment="1">
      <alignment horizontal="left"/>
    </xf>
    <xf numFmtId="0" fontId="19" fillId="0" borderId="9" xfId="2" applyNumberFormat="1" applyFont="1" applyBorder="1" applyAlignment="1">
      <alignment horizontal="left"/>
    </xf>
  </cellXfs>
  <cellStyles count="8">
    <cellStyle name="Explanatory Text 2" xfId="7" xr:uid="{BE8A7CA3-DDF3-44AB-9FEB-04EB4AAF52FD}"/>
    <cellStyle name="Hyperlinkki 2" xfId="1" xr:uid="{00000000-0005-0000-0000-000001000000}"/>
    <cellStyle name="Normaali 2" xfId="2" xr:uid="{00000000-0005-0000-0000-000002000000}"/>
    <cellStyle name="Normal" xfId="0" builtinId="0"/>
    <cellStyle name="Normal 2" xfId="3" xr:uid="{00000000-0005-0000-0000-000003000000}"/>
    <cellStyle name="Normal 2 2" xfId="6" xr:uid="{1B16C0B7-78BB-483C-8956-974F670BE831}"/>
    <cellStyle name="Normal 3" xfId="4" xr:uid="{00000000-0005-0000-0000-000004000000}"/>
    <cellStyle name="Normal 4" xfId="5" xr:uid="{00000000-0005-0000-0000-000005000000}"/>
  </cellStyles>
  <dxfs count="12"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top style="thin">
          <color theme="8"/>
        </top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top style="thin">
          <color theme="8"/>
        </top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8.png"/><Relationship Id="rId2" Type="http://schemas.openxmlformats.org/officeDocument/2006/relationships/image" Target="../media/image147.png"/><Relationship Id="rId1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png"/><Relationship Id="rId3" Type="http://schemas.openxmlformats.org/officeDocument/2006/relationships/image" Target="../media/image80.png"/><Relationship Id="rId7" Type="http://schemas.openxmlformats.org/officeDocument/2006/relationships/image" Target="../media/image84.png"/><Relationship Id="rId12" Type="http://schemas.openxmlformats.org/officeDocument/2006/relationships/image" Target="../media/image150.png"/><Relationship Id="rId2" Type="http://schemas.openxmlformats.org/officeDocument/2006/relationships/image" Target="../media/image79.png"/><Relationship Id="rId1" Type="http://schemas.openxmlformats.org/officeDocument/2006/relationships/image" Target="../media/image17.png"/><Relationship Id="rId6" Type="http://schemas.openxmlformats.org/officeDocument/2006/relationships/image" Target="../media/image83.png"/><Relationship Id="rId11" Type="http://schemas.openxmlformats.org/officeDocument/2006/relationships/image" Target="../media/image149.png"/><Relationship Id="rId5" Type="http://schemas.openxmlformats.org/officeDocument/2006/relationships/image" Target="../media/image82.png"/><Relationship Id="rId10" Type="http://schemas.openxmlformats.org/officeDocument/2006/relationships/image" Target="../media/image87.png"/><Relationship Id="rId4" Type="http://schemas.openxmlformats.org/officeDocument/2006/relationships/image" Target="../media/image81.png"/><Relationship Id="rId9" Type="http://schemas.openxmlformats.org/officeDocument/2006/relationships/image" Target="../media/image8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8.png"/><Relationship Id="rId3" Type="http://schemas.openxmlformats.org/officeDocument/2006/relationships/image" Target="../media/image153.png"/><Relationship Id="rId7" Type="http://schemas.openxmlformats.org/officeDocument/2006/relationships/image" Target="../media/image157.png"/><Relationship Id="rId2" Type="http://schemas.openxmlformats.org/officeDocument/2006/relationships/image" Target="../media/image152.png"/><Relationship Id="rId1" Type="http://schemas.openxmlformats.org/officeDocument/2006/relationships/image" Target="../media/image17.png"/><Relationship Id="rId6" Type="http://schemas.openxmlformats.org/officeDocument/2006/relationships/image" Target="../media/image156.png"/><Relationship Id="rId5" Type="http://schemas.openxmlformats.org/officeDocument/2006/relationships/image" Target="../media/image155.png"/><Relationship Id="rId4" Type="http://schemas.openxmlformats.org/officeDocument/2006/relationships/image" Target="../media/image154.png"/><Relationship Id="rId9" Type="http://schemas.openxmlformats.org/officeDocument/2006/relationships/image" Target="../media/image15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3" Type="http://schemas.openxmlformats.org/officeDocument/2006/relationships/image" Target="../media/image31.jpeg"/><Relationship Id="rId7" Type="http://schemas.openxmlformats.org/officeDocument/2006/relationships/image" Target="../media/image35.jpeg"/><Relationship Id="rId2" Type="http://schemas.openxmlformats.org/officeDocument/2006/relationships/image" Target="../media/image30.jpeg"/><Relationship Id="rId1" Type="http://schemas.openxmlformats.org/officeDocument/2006/relationships/image" Target="../media/image17.png"/><Relationship Id="rId6" Type="http://schemas.openxmlformats.org/officeDocument/2006/relationships/image" Target="../media/image34.jpeg"/><Relationship Id="rId5" Type="http://schemas.openxmlformats.org/officeDocument/2006/relationships/image" Target="../media/image33.jpeg"/><Relationship Id="rId4" Type="http://schemas.openxmlformats.org/officeDocument/2006/relationships/image" Target="../media/image3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png"/><Relationship Id="rId1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4.png"/><Relationship Id="rId2" Type="http://schemas.openxmlformats.org/officeDocument/2006/relationships/image" Target="../media/image53.png"/><Relationship Id="rId1" Type="http://schemas.openxmlformats.org/officeDocument/2006/relationships/image" Target="../media/image17.png"/><Relationship Id="rId4" Type="http://schemas.openxmlformats.org/officeDocument/2006/relationships/image" Target="../media/image5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png"/><Relationship Id="rId2" Type="http://schemas.openxmlformats.org/officeDocument/2006/relationships/image" Target="../media/image59.png"/><Relationship Id="rId1" Type="http://schemas.openxmlformats.org/officeDocument/2006/relationships/image" Target="../media/image17.png"/><Relationship Id="rId4" Type="http://schemas.openxmlformats.org/officeDocument/2006/relationships/image" Target="../media/image6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5.png"/><Relationship Id="rId1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png"/><Relationship Id="rId13" Type="http://schemas.openxmlformats.org/officeDocument/2006/relationships/image" Target="../media/image90.png"/><Relationship Id="rId3" Type="http://schemas.openxmlformats.org/officeDocument/2006/relationships/image" Target="../media/image80.png"/><Relationship Id="rId7" Type="http://schemas.openxmlformats.org/officeDocument/2006/relationships/image" Target="../media/image84.png"/><Relationship Id="rId12" Type="http://schemas.openxmlformats.org/officeDocument/2006/relationships/image" Target="../media/image89.png"/><Relationship Id="rId2" Type="http://schemas.openxmlformats.org/officeDocument/2006/relationships/image" Target="../media/image79.png"/><Relationship Id="rId1" Type="http://schemas.openxmlformats.org/officeDocument/2006/relationships/image" Target="../media/image17.png"/><Relationship Id="rId6" Type="http://schemas.openxmlformats.org/officeDocument/2006/relationships/image" Target="../media/image83.png"/><Relationship Id="rId11" Type="http://schemas.openxmlformats.org/officeDocument/2006/relationships/image" Target="../media/image88.png"/><Relationship Id="rId5" Type="http://schemas.openxmlformats.org/officeDocument/2006/relationships/image" Target="../media/image82.png"/><Relationship Id="rId10" Type="http://schemas.openxmlformats.org/officeDocument/2006/relationships/image" Target="../media/image87.png"/><Relationship Id="rId4" Type="http://schemas.openxmlformats.org/officeDocument/2006/relationships/image" Target="../media/image81.png"/><Relationship Id="rId9" Type="http://schemas.openxmlformats.org/officeDocument/2006/relationships/image" Target="../media/image86.png"/><Relationship Id="rId14" Type="http://schemas.openxmlformats.org/officeDocument/2006/relationships/image" Target="../media/image9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png"/><Relationship Id="rId13" Type="http://schemas.openxmlformats.org/officeDocument/2006/relationships/image" Target="../media/image110.png"/><Relationship Id="rId3" Type="http://schemas.openxmlformats.org/officeDocument/2006/relationships/image" Target="../media/image80.png"/><Relationship Id="rId7" Type="http://schemas.openxmlformats.org/officeDocument/2006/relationships/image" Target="../media/image84.png"/><Relationship Id="rId12" Type="http://schemas.openxmlformats.org/officeDocument/2006/relationships/image" Target="../media/image109.png"/><Relationship Id="rId2" Type="http://schemas.openxmlformats.org/officeDocument/2006/relationships/image" Target="../media/image79.png"/><Relationship Id="rId1" Type="http://schemas.openxmlformats.org/officeDocument/2006/relationships/image" Target="../media/image17.png"/><Relationship Id="rId6" Type="http://schemas.openxmlformats.org/officeDocument/2006/relationships/image" Target="../media/image83.png"/><Relationship Id="rId11" Type="http://schemas.openxmlformats.org/officeDocument/2006/relationships/image" Target="../media/image108.png"/><Relationship Id="rId5" Type="http://schemas.openxmlformats.org/officeDocument/2006/relationships/image" Target="../media/image82.png"/><Relationship Id="rId15" Type="http://schemas.openxmlformats.org/officeDocument/2006/relationships/image" Target="../media/image112.png"/><Relationship Id="rId10" Type="http://schemas.openxmlformats.org/officeDocument/2006/relationships/image" Target="../media/image87.png"/><Relationship Id="rId4" Type="http://schemas.openxmlformats.org/officeDocument/2006/relationships/image" Target="../media/image81.png"/><Relationship Id="rId9" Type="http://schemas.openxmlformats.org/officeDocument/2006/relationships/image" Target="../media/image86.png"/><Relationship Id="rId14" Type="http://schemas.openxmlformats.org/officeDocument/2006/relationships/image" Target="../media/image11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png"/><Relationship Id="rId13" Type="http://schemas.openxmlformats.org/officeDocument/2006/relationships/image" Target="../media/image131.png"/><Relationship Id="rId3" Type="http://schemas.openxmlformats.org/officeDocument/2006/relationships/image" Target="../media/image80.png"/><Relationship Id="rId7" Type="http://schemas.openxmlformats.org/officeDocument/2006/relationships/image" Target="../media/image84.png"/><Relationship Id="rId12" Type="http://schemas.openxmlformats.org/officeDocument/2006/relationships/image" Target="../media/image130.png"/><Relationship Id="rId2" Type="http://schemas.openxmlformats.org/officeDocument/2006/relationships/image" Target="../media/image79.png"/><Relationship Id="rId1" Type="http://schemas.openxmlformats.org/officeDocument/2006/relationships/image" Target="../media/image17.png"/><Relationship Id="rId6" Type="http://schemas.openxmlformats.org/officeDocument/2006/relationships/image" Target="../media/image83.png"/><Relationship Id="rId11" Type="http://schemas.openxmlformats.org/officeDocument/2006/relationships/image" Target="../media/image129.png"/><Relationship Id="rId5" Type="http://schemas.openxmlformats.org/officeDocument/2006/relationships/image" Target="../media/image82.png"/><Relationship Id="rId10" Type="http://schemas.openxmlformats.org/officeDocument/2006/relationships/image" Target="../media/image87.png"/><Relationship Id="rId4" Type="http://schemas.openxmlformats.org/officeDocument/2006/relationships/image" Target="../media/image81.png"/><Relationship Id="rId9" Type="http://schemas.openxmlformats.org/officeDocument/2006/relationships/image" Target="../media/image86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0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9.emf"/><Relationship Id="rId13" Type="http://schemas.openxmlformats.org/officeDocument/2006/relationships/image" Target="../media/image144.emf"/><Relationship Id="rId3" Type="http://schemas.openxmlformats.org/officeDocument/2006/relationships/image" Target="../media/image134.emf"/><Relationship Id="rId7" Type="http://schemas.openxmlformats.org/officeDocument/2006/relationships/image" Target="../media/image138.emf"/><Relationship Id="rId12" Type="http://schemas.openxmlformats.org/officeDocument/2006/relationships/image" Target="../media/image143.emf"/><Relationship Id="rId2" Type="http://schemas.openxmlformats.org/officeDocument/2006/relationships/image" Target="../media/image133.emf"/><Relationship Id="rId1" Type="http://schemas.openxmlformats.org/officeDocument/2006/relationships/image" Target="../media/image132.emf"/><Relationship Id="rId6" Type="http://schemas.openxmlformats.org/officeDocument/2006/relationships/image" Target="../media/image137.emf"/><Relationship Id="rId11" Type="http://schemas.openxmlformats.org/officeDocument/2006/relationships/image" Target="../media/image142.emf"/><Relationship Id="rId5" Type="http://schemas.openxmlformats.org/officeDocument/2006/relationships/image" Target="../media/image136.emf"/><Relationship Id="rId15" Type="http://schemas.openxmlformats.org/officeDocument/2006/relationships/image" Target="../media/image146.emf"/><Relationship Id="rId10" Type="http://schemas.openxmlformats.org/officeDocument/2006/relationships/image" Target="../media/image141.emf"/><Relationship Id="rId4" Type="http://schemas.openxmlformats.org/officeDocument/2006/relationships/image" Target="../media/image135.emf"/><Relationship Id="rId9" Type="http://schemas.openxmlformats.org/officeDocument/2006/relationships/image" Target="../media/image140.emf"/><Relationship Id="rId14" Type="http://schemas.openxmlformats.org/officeDocument/2006/relationships/image" Target="../media/image145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1.emf"/></Relationships>
</file>

<file path=xl/drawings/_rels/vmlDrawing1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3.emf"/><Relationship Id="rId3" Type="http://schemas.openxmlformats.org/officeDocument/2006/relationships/image" Target="../media/image168.emf"/><Relationship Id="rId7" Type="http://schemas.openxmlformats.org/officeDocument/2006/relationships/image" Target="../media/image164.emf"/><Relationship Id="rId2" Type="http://schemas.openxmlformats.org/officeDocument/2006/relationships/image" Target="../media/image170.emf"/><Relationship Id="rId1" Type="http://schemas.openxmlformats.org/officeDocument/2006/relationships/image" Target="../media/image169.emf"/><Relationship Id="rId6" Type="http://schemas.openxmlformats.org/officeDocument/2006/relationships/image" Target="../media/image165.emf"/><Relationship Id="rId11" Type="http://schemas.openxmlformats.org/officeDocument/2006/relationships/image" Target="../media/image160.emf"/><Relationship Id="rId5" Type="http://schemas.openxmlformats.org/officeDocument/2006/relationships/image" Target="../media/image166.emf"/><Relationship Id="rId10" Type="http://schemas.openxmlformats.org/officeDocument/2006/relationships/image" Target="../media/image161.emf"/><Relationship Id="rId4" Type="http://schemas.openxmlformats.org/officeDocument/2006/relationships/image" Target="../media/image167.emf"/><Relationship Id="rId9" Type="http://schemas.openxmlformats.org/officeDocument/2006/relationships/image" Target="../media/image162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8.emf"/><Relationship Id="rId3" Type="http://schemas.openxmlformats.org/officeDocument/2006/relationships/image" Target="../media/image23.emf"/><Relationship Id="rId7" Type="http://schemas.openxmlformats.org/officeDocument/2006/relationships/image" Target="../media/image19.emf"/><Relationship Id="rId12" Type="http://schemas.openxmlformats.org/officeDocument/2006/relationships/image" Target="../media/image29.emf"/><Relationship Id="rId2" Type="http://schemas.openxmlformats.org/officeDocument/2006/relationships/image" Target="../media/image24.emf"/><Relationship Id="rId1" Type="http://schemas.openxmlformats.org/officeDocument/2006/relationships/image" Target="../media/image25.emf"/><Relationship Id="rId6" Type="http://schemas.openxmlformats.org/officeDocument/2006/relationships/image" Target="../media/image20.emf"/><Relationship Id="rId11" Type="http://schemas.openxmlformats.org/officeDocument/2006/relationships/image" Target="../media/image28.emf"/><Relationship Id="rId5" Type="http://schemas.openxmlformats.org/officeDocument/2006/relationships/image" Target="../media/image21.emf"/><Relationship Id="rId10" Type="http://schemas.openxmlformats.org/officeDocument/2006/relationships/image" Target="../media/image27.emf"/><Relationship Id="rId4" Type="http://schemas.openxmlformats.org/officeDocument/2006/relationships/image" Target="../media/image22.emf"/><Relationship Id="rId9" Type="http://schemas.openxmlformats.org/officeDocument/2006/relationships/image" Target="../media/image26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9.emf"/><Relationship Id="rId2" Type="http://schemas.openxmlformats.org/officeDocument/2006/relationships/image" Target="../media/image38.emf"/><Relationship Id="rId1" Type="http://schemas.openxmlformats.org/officeDocument/2006/relationships/image" Target="../media/image37.emf"/><Relationship Id="rId6" Type="http://schemas.openxmlformats.org/officeDocument/2006/relationships/image" Target="../media/image42.emf"/><Relationship Id="rId5" Type="http://schemas.openxmlformats.org/officeDocument/2006/relationships/image" Target="../media/image41.emf"/><Relationship Id="rId4" Type="http://schemas.openxmlformats.org/officeDocument/2006/relationships/image" Target="../media/image40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51.emf"/><Relationship Id="rId3" Type="http://schemas.openxmlformats.org/officeDocument/2006/relationships/image" Target="../media/image46.emf"/><Relationship Id="rId7" Type="http://schemas.openxmlformats.org/officeDocument/2006/relationships/image" Target="../media/image50.emf"/><Relationship Id="rId2" Type="http://schemas.openxmlformats.org/officeDocument/2006/relationships/image" Target="../media/image45.emf"/><Relationship Id="rId1" Type="http://schemas.openxmlformats.org/officeDocument/2006/relationships/image" Target="../media/image44.emf"/><Relationship Id="rId6" Type="http://schemas.openxmlformats.org/officeDocument/2006/relationships/image" Target="../media/image49.emf"/><Relationship Id="rId5" Type="http://schemas.openxmlformats.org/officeDocument/2006/relationships/image" Target="../media/image48.emf"/><Relationship Id="rId4" Type="http://schemas.openxmlformats.org/officeDocument/2006/relationships/image" Target="../media/image47.emf"/><Relationship Id="rId9" Type="http://schemas.openxmlformats.org/officeDocument/2006/relationships/image" Target="../media/image5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8.emf"/><Relationship Id="rId2" Type="http://schemas.openxmlformats.org/officeDocument/2006/relationships/image" Target="../media/image57.emf"/><Relationship Id="rId1" Type="http://schemas.openxmlformats.org/officeDocument/2006/relationships/image" Target="../media/image56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64.emf"/><Relationship Id="rId2" Type="http://schemas.openxmlformats.org/officeDocument/2006/relationships/image" Target="../media/image63.emf"/><Relationship Id="rId1" Type="http://schemas.openxmlformats.org/officeDocument/2006/relationships/image" Target="../media/image62.emf"/></Relationships>
</file>

<file path=xl/drawings/_rels/vmlDrawing7.vml.rels><?xml version="1.0" encoding="UTF-8" standalone="yes"?>
<Relationships xmlns="http://schemas.openxmlformats.org/package/2006/relationships"><Relationship Id="rId8" Type="http://schemas.openxmlformats.org/officeDocument/2006/relationships/image" Target="../media/image73.emf"/><Relationship Id="rId13" Type="http://schemas.openxmlformats.org/officeDocument/2006/relationships/image" Target="../media/image78.emf"/><Relationship Id="rId3" Type="http://schemas.openxmlformats.org/officeDocument/2006/relationships/image" Target="../media/image68.emf"/><Relationship Id="rId7" Type="http://schemas.openxmlformats.org/officeDocument/2006/relationships/image" Target="../media/image72.emf"/><Relationship Id="rId12" Type="http://schemas.openxmlformats.org/officeDocument/2006/relationships/image" Target="../media/image77.emf"/><Relationship Id="rId2" Type="http://schemas.openxmlformats.org/officeDocument/2006/relationships/image" Target="../media/image67.emf"/><Relationship Id="rId1" Type="http://schemas.openxmlformats.org/officeDocument/2006/relationships/image" Target="../media/image66.emf"/><Relationship Id="rId6" Type="http://schemas.openxmlformats.org/officeDocument/2006/relationships/image" Target="../media/image71.emf"/><Relationship Id="rId11" Type="http://schemas.openxmlformats.org/officeDocument/2006/relationships/image" Target="../media/image76.emf"/><Relationship Id="rId5" Type="http://schemas.openxmlformats.org/officeDocument/2006/relationships/image" Target="../media/image70.emf"/><Relationship Id="rId10" Type="http://schemas.openxmlformats.org/officeDocument/2006/relationships/image" Target="../media/image75.emf"/><Relationship Id="rId4" Type="http://schemas.openxmlformats.org/officeDocument/2006/relationships/image" Target="../media/image69.emf"/><Relationship Id="rId9" Type="http://schemas.openxmlformats.org/officeDocument/2006/relationships/image" Target="../media/image74.emf"/></Relationships>
</file>

<file path=xl/drawings/_rels/vmlDrawing8.vml.rels><?xml version="1.0" encoding="UTF-8" standalone="yes"?>
<Relationships xmlns="http://schemas.openxmlformats.org/package/2006/relationships"><Relationship Id="rId8" Type="http://schemas.openxmlformats.org/officeDocument/2006/relationships/image" Target="../media/image99.emf"/><Relationship Id="rId13" Type="http://schemas.openxmlformats.org/officeDocument/2006/relationships/image" Target="../media/image104.emf"/><Relationship Id="rId3" Type="http://schemas.openxmlformats.org/officeDocument/2006/relationships/image" Target="../media/image94.emf"/><Relationship Id="rId7" Type="http://schemas.openxmlformats.org/officeDocument/2006/relationships/image" Target="../media/image98.emf"/><Relationship Id="rId12" Type="http://schemas.openxmlformats.org/officeDocument/2006/relationships/image" Target="../media/image103.emf"/><Relationship Id="rId2" Type="http://schemas.openxmlformats.org/officeDocument/2006/relationships/image" Target="../media/image93.emf"/><Relationship Id="rId16" Type="http://schemas.openxmlformats.org/officeDocument/2006/relationships/image" Target="../media/image107.emf"/><Relationship Id="rId1" Type="http://schemas.openxmlformats.org/officeDocument/2006/relationships/image" Target="../media/image92.emf"/><Relationship Id="rId6" Type="http://schemas.openxmlformats.org/officeDocument/2006/relationships/image" Target="../media/image97.emf"/><Relationship Id="rId11" Type="http://schemas.openxmlformats.org/officeDocument/2006/relationships/image" Target="../media/image102.emf"/><Relationship Id="rId5" Type="http://schemas.openxmlformats.org/officeDocument/2006/relationships/image" Target="../media/image96.emf"/><Relationship Id="rId15" Type="http://schemas.openxmlformats.org/officeDocument/2006/relationships/image" Target="../media/image106.emf"/><Relationship Id="rId10" Type="http://schemas.openxmlformats.org/officeDocument/2006/relationships/image" Target="../media/image101.emf"/><Relationship Id="rId4" Type="http://schemas.openxmlformats.org/officeDocument/2006/relationships/image" Target="../media/image95.emf"/><Relationship Id="rId9" Type="http://schemas.openxmlformats.org/officeDocument/2006/relationships/image" Target="../media/image100.emf"/><Relationship Id="rId14" Type="http://schemas.openxmlformats.org/officeDocument/2006/relationships/image" Target="../media/image105.emf"/></Relationships>
</file>

<file path=xl/drawings/_rels/vmlDrawing9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0.emf"/><Relationship Id="rId13" Type="http://schemas.openxmlformats.org/officeDocument/2006/relationships/image" Target="../media/image125.emf"/><Relationship Id="rId3" Type="http://schemas.openxmlformats.org/officeDocument/2006/relationships/image" Target="../media/image115.emf"/><Relationship Id="rId7" Type="http://schemas.openxmlformats.org/officeDocument/2006/relationships/image" Target="../media/image119.emf"/><Relationship Id="rId12" Type="http://schemas.openxmlformats.org/officeDocument/2006/relationships/image" Target="../media/image124.emf"/><Relationship Id="rId2" Type="http://schemas.openxmlformats.org/officeDocument/2006/relationships/image" Target="../media/image114.emf"/><Relationship Id="rId16" Type="http://schemas.openxmlformats.org/officeDocument/2006/relationships/image" Target="../media/image128.emf"/><Relationship Id="rId1" Type="http://schemas.openxmlformats.org/officeDocument/2006/relationships/image" Target="../media/image113.emf"/><Relationship Id="rId6" Type="http://schemas.openxmlformats.org/officeDocument/2006/relationships/image" Target="../media/image118.emf"/><Relationship Id="rId11" Type="http://schemas.openxmlformats.org/officeDocument/2006/relationships/image" Target="../media/image123.emf"/><Relationship Id="rId5" Type="http://schemas.openxmlformats.org/officeDocument/2006/relationships/image" Target="../media/image117.emf"/><Relationship Id="rId15" Type="http://schemas.openxmlformats.org/officeDocument/2006/relationships/image" Target="../media/image127.emf"/><Relationship Id="rId10" Type="http://schemas.openxmlformats.org/officeDocument/2006/relationships/image" Target="../media/image122.emf"/><Relationship Id="rId4" Type="http://schemas.openxmlformats.org/officeDocument/2006/relationships/image" Target="../media/image116.emf"/><Relationship Id="rId9" Type="http://schemas.openxmlformats.org/officeDocument/2006/relationships/image" Target="../media/image121.emf"/><Relationship Id="rId14" Type="http://schemas.openxmlformats.org/officeDocument/2006/relationships/image" Target="../media/image1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19878</xdr:colOff>
      <xdr:row>0</xdr:row>
      <xdr:rowOff>125895</xdr:rowOff>
    </xdr:from>
    <xdr:to>
      <xdr:col>2</xdr:col>
      <xdr:colOff>565500</xdr:colOff>
      <xdr:row>2</xdr:row>
      <xdr:rowOff>133515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298F7945-94B4-4193-B448-DF84156B4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" y="125895"/>
          <a:ext cx="1764822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39</xdr:row>
          <xdr:rowOff>15240</xdr:rowOff>
        </xdr:from>
        <xdr:to>
          <xdr:col>14</xdr:col>
          <xdr:colOff>403860</xdr:colOff>
          <xdr:row>39</xdr:row>
          <xdr:rowOff>373380</xdr:rowOff>
        </xdr:to>
        <xdr:sp macro="" textlink="">
          <xdr:nvSpPr>
            <xdr:cNvPr id="165889" name="CheckBox2" hidden="1">
              <a:extLst>
                <a:ext uri="{63B3BB69-23CF-44E3-9099-C40C66FF867C}">
                  <a14:compatExt spid="_x0000_s165889"/>
                </a:ext>
                <a:ext uri="{FF2B5EF4-FFF2-40B4-BE49-F238E27FC236}">
                  <a16:creationId xmlns:a16="http://schemas.microsoft.com/office/drawing/2014/main" id="{00000000-0008-0000-0000-00000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441960</xdr:colOff>
          <xdr:row>37</xdr:row>
          <xdr:rowOff>30480</xdr:rowOff>
        </xdr:from>
        <xdr:to>
          <xdr:col>10</xdr:col>
          <xdr:colOff>220980</xdr:colOff>
          <xdr:row>37</xdr:row>
          <xdr:rowOff>289560</xdr:rowOff>
        </xdr:to>
        <xdr:sp macro="" textlink="">
          <xdr:nvSpPr>
            <xdr:cNvPr id="165890" name="CheckBox3" hidden="1">
              <a:extLst>
                <a:ext uri="{63B3BB69-23CF-44E3-9099-C40C66FF867C}">
                  <a14:compatExt spid="_x0000_s165890"/>
                </a:ext>
                <a:ext uri="{FF2B5EF4-FFF2-40B4-BE49-F238E27FC236}">
                  <a16:creationId xmlns:a16="http://schemas.microsoft.com/office/drawing/2014/main" id="{00000000-0008-0000-0000-000002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472440</xdr:colOff>
          <xdr:row>38</xdr:row>
          <xdr:rowOff>7620</xdr:rowOff>
        </xdr:from>
        <xdr:to>
          <xdr:col>14</xdr:col>
          <xdr:colOff>403860</xdr:colOff>
          <xdr:row>38</xdr:row>
          <xdr:rowOff>266700</xdr:rowOff>
        </xdr:to>
        <xdr:sp macro="" textlink="">
          <xdr:nvSpPr>
            <xdr:cNvPr id="165891" name="CheckBox6" hidden="1">
              <a:extLst>
                <a:ext uri="{63B3BB69-23CF-44E3-9099-C40C66FF867C}">
                  <a14:compatExt spid="_x0000_s165891"/>
                </a:ext>
                <a:ext uri="{FF2B5EF4-FFF2-40B4-BE49-F238E27FC236}">
                  <a16:creationId xmlns:a16="http://schemas.microsoft.com/office/drawing/2014/main" id="{00000000-0008-0000-0000-000003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35</xdr:row>
          <xdr:rowOff>53340</xdr:rowOff>
        </xdr:from>
        <xdr:to>
          <xdr:col>5</xdr:col>
          <xdr:colOff>350520</xdr:colOff>
          <xdr:row>35</xdr:row>
          <xdr:rowOff>304800</xdr:rowOff>
        </xdr:to>
        <xdr:sp macro="" textlink="">
          <xdr:nvSpPr>
            <xdr:cNvPr id="165892" name="CheckBox11" hidden="1">
              <a:extLst>
                <a:ext uri="{63B3BB69-23CF-44E3-9099-C40C66FF867C}">
                  <a14:compatExt spid="_x0000_s165892"/>
                </a:ext>
                <a:ext uri="{FF2B5EF4-FFF2-40B4-BE49-F238E27FC236}">
                  <a16:creationId xmlns:a16="http://schemas.microsoft.com/office/drawing/2014/main" id="{00000000-0008-0000-0000-000004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36</xdr:row>
          <xdr:rowOff>45720</xdr:rowOff>
        </xdr:from>
        <xdr:to>
          <xdr:col>5</xdr:col>
          <xdr:colOff>365760</xdr:colOff>
          <xdr:row>36</xdr:row>
          <xdr:rowOff>297180</xdr:rowOff>
        </xdr:to>
        <xdr:sp macro="" textlink="">
          <xdr:nvSpPr>
            <xdr:cNvPr id="165893" name="CheckBox12" hidden="1">
              <a:extLst>
                <a:ext uri="{63B3BB69-23CF-44E3-9099-C40C66FF867C}">
                  <a14:compatExt spid="_x0000_s165893"/>
                </a:ext>
                <a:ext uri="{FF2B5EF4-FFF2-40B4-BE49-F238E27FC236}">
                  <a16:creationId xmlns:a16="http://schemas.microsoft.com/office/drawing/2014/main" id="{00000000-0008-0000-0000-000005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37</xdr:row>
          <xdr:rowOff>38100</xdr:rowOff>
        </xdr:from>
        <xdr:to>
          <xdr:col>5</xdr:col>
          <xdr:colOff>350520</xdr:colOff>
          <xdr:row>37</xdr:row>
          <xdr:rowOff>289560</xdr:rowOff>
        </xdr:to>
        <xdr:sp macro="" textlink="">
          <xdr:nvSpPr>
            <xdr:cNvPr id="165894" name="CheckBox13" hidden="1">
              <a:extLst>
                <a:ext uri="{63B3BB69-23CF-44E3-9099-C40C66FF867C}">
                  <a14:compatExt spid="_x0000_s165894"/>
                </a:ext>
                <a:ext uri="{FF2B5EF4-FFF2-40B4-BE49-F238E27FC236}">
                  <a16:creationId xmlns:a16="http://schemas.microsoft.com/office/drawing/2014/main" id="{00000000-0008-0000-0000-000006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38</xdr:row>
          <xdr:rowOff>53340</xdr:rowOff>
        </xdr:from>
        <xdr:to>
          <xdr:col>5</xdr:col>
          <xdr:colOff>373380</xdr:colOff>
          <xdr:row>38</xdr:row>
          <xdr:rowOff>304800</xdr:rowOff>
        </xdr:to>
        <xdr:sp macro="" textlink="">
          <xdr:nvSpPr>
            <xdr:cNvPr id="165895" name="CheckBox14" hidden="1">
              <a:extLst>
                <a:ext uri="{63B3BB69-23CF-44E3-9099-C40C66FF867C}">
                  <a14:compatExt spid="_x0000_s165895"/>
                </a:ext>
                <a:ext uri="{FF2B5EF4-FFF2-40B4-BE49-F238E27FC236}">
                  <a16:creationId xmlns:a16="http://schemas.microsoft.com/office/drawing/2014/main" id="{00000000-0008-0000-0000-000007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39</xdr:row>
          <xdr:rowOff>53340</xdr:rowOff>
        </xdr:from>
        <xdr:to>
          <xdr:col>5</xdr:col>
          <xdr:colOff>304800</xdr:colOff>
          <xdr:row>39</xdr:row>
          <xdr:rowOff>304800</xdr:rowOff>
        </xdr:to>
        <xdr:sp macro="" textlink="">
          <xdr:nvSpPr>
            <xdr:cNvPr id="165896" name="CheckBox15" hidden="1">
              <a:extLst>
                <a:ext uri="{63B3BB69-23CF-44E3-9099-C40C66FF867C}">
                  <a14:compatExt spid="_x0000_s165896"/>
                </a:ext>
                <a:ext uri="{FF2B5EF4-FFF2-40B4-BE49-F238E27FC236}">
                  <a16:creationId xmlns:a16="http://schemas.microsoft.com/office/drawing/2014/main" id="{00000000-0008-0000-0000-000008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40</xdr:row>
          <xdr:rowOff>106680</xdr:rowOff>
        </xdr:from>
        <xdr:to>
          <xdr:col>5</xdr:col>
          <xdr:colOff>327660</xdr:colOff>
          <xdr:row>40</xdr:row>
          <xdr:rowOff>350520</xdr:rowOff>
        </xdr:to>
        <xdr:sp macro="" textlink="">
          <xdr:nvSpPr>
            <xdr:cNvPr id="165897" name="CheckBox16" hidden="1">
              <a:extLst>
                <a:ext uri="{63B3BB69-23CF-44E3-9099-C40C66FF867C}">
                  <a14:compatExt spid="_x0000_s165897"/>
                </a:ext>
                <a:ext uri="{FF2B5EF4-FFF2-40B4-BE49-F238E27FC236}">
                  <a16:creationId xmlns:a16="http://schemas.microsoft.com/office/drawing/2014/main" id="{00000000-0008-0000-0000-000009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35</xdr:row>
          <xdr:rowOff>30480</xdr:rowOff>
        </xdr:from>
        <xdr:to>
          <xdr:col>10</xdr:col>
          <xdr:colOff>213360</xdr:colOff>
          <xdr:row>35</xdr:row>
          <xdr:rowOff>274320</xdr:rowOff>
        </xdr:to>
        <xdr:sp macro="" textlink="">
          <xdr:nvSpPr>
            <xdr:cNvPr id="165898" name="CheckBox17" hidden="1">
              <a:extLst>
                <a:ext uri="{63B3BB69-23CF-44E3-9099-C40C66FF867C}">
                  <a14:compatExt spid="_x0000_s165898"/>
                </a:ext>
                <a:ext uri="{FF2B5EF4-FFF2-40B4-BE49-F238E27FC236}">
                  <a16:creationId xmlns:a16="http://schemas.microsoft.com/office/drawing/2014/main" id="{00000000-0008-0000-0000-00000A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36</xdr:row>
          <xdr:rowOff>38100</xdr:rowOff>
        </xdr:from>
        <xdr:to>
          <xdr:col>10</xdr:col>
          <xdr:colOff>213360</xdr:colOff>
          <xdr:row>36</xdr:row>
          <xdr:rowOff>289560</xdr:rowOff>
        </xdr:to>
        <xdr:sp macro="" textlink="">
          <xdr:nvSpPr>
            <xdr:cNvPr id="165899" name="CheckBox18" hidden="1">
              <a:extLst>
                <a:ext uri="{63B3BB69-23CF-44E3-9099-C40C66FF867C}">
                  <a14:compatExt spid="_x0000_s165899"/>
                </a:ext>
                <a:ext uri="{FF2B5EF4-FFF2-40B4-BE49-F238E27FC236}">
                  <a16:creationId xmlns:a16="http://schemas.microsoft.com/office/drawing/2014/main" id="{00000000-0008-0000-0000-00000B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449580</xdr:colOff>
          <xdr:row>38</xdr:row>
          <xdr:rowOff>15240</xdr:rowOff>
        </xdr:from>
        <xdr:to>
          <xdr:col>10</xdr:col>
          <xdr:colOff>213360</xdr:colOff>
          <xdr:row>39</xdr:row>
          <xdr:rowOff>7620</xdr:rowOff>
        </xdr:to>
        <xdr:sp macro="" textlink="">
          <xdr:nvSpPr>
            <xdr:cNvPr id="165900" name="CheckBox21" hidden="1">
              <a:extLst>
                <a:ext uri="{63B3BB69-23CF-44E3-9099-C40C66FF867C}">
                  <a14:compatExt spid="_x0000_s165900"/>
                </a:ext>
                <a:ext uri="{FF2B5EF4-FFF2-40B4-BE49-F238E27FC236}">
                  <a16:creationId xmlns:a16="http://schemas.microsoft.com/office/drawing/2014/main" id="{00000000-0008-0000-0000-00000C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36</xdr:row>
          <xdr:rowOff>38100</xdr:rowOff>
        </xdr:from>
        <xdr:to>
          <xdr:col>14</xdr:col>
          <xdr:colOff>381000</xdr:colOff>
          <xdr:row>36</xdr:row>
          <xdr:rowOff>297180</xdr:rowOff>
        </xdr:to>
        <xdr:sp macro="" textlink="">
          <xdr:nvSpPr>
            <xdr:cNvPr id="165901" name="CheckBox22" hidden="1">
              <a:extLst>
                <a:ext uri="{63B3BB69-23CF-44E3-9099-C40C66FF867C}">
                  <a14:compatExt spid="_x0000_s165901"/>
                </a:ext>
                <a:ext uri="{FF2B5EF4-FFF2-40B4-BE49-F238E27FC236}">
                  <a16:creationId xmlns:a16="http://schemas.microsoft.com/office/drawing/2014/main" id="{00000000-0008-0000-0000-00000D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39</xdr:row>
          <xdr:rowOff>365760</xdr:rowOff>
        </xdr:from>
        <xdr:to>
          <xdr:col>14</xdr:col>
          <xdr:colOff>388620</xdr:colOff>
          <xdr:row>40</xdr:row>
          <xdr:rowOff>304800</xdr:rowOff>
        </xdr:to>
        <xdr:sp macro="" textlink="">
          <xdr:nvSpPr>
            <xdr:cNvPr id="165902" name="CheckBox23" hidden="1">
              <a:extLst>
                <a:ext uri="{63B3BB69-23CF-44E3-9099-C40C66FF867C}">
                  <a14:compatExt spid="_x0000_s165902"/>
                </a:ext>
                <a:ext uri="{FF2B5EF4-FFF2-40B4-BE49-F238E27FC236}">
                  <a16:creationId xmlns:a16="http://schemas.microsoft.com/office/drawing/2014/main" id="{00000000-0008-0000-0000-00000E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41</xdr:row>
          <xdr:rowOff>121920</xdr:rowOff>
        </xdr:from>
        <xdr:to>
          <xdr:col>10</xdr:col>
          <xdr:colOff>114300</xdr:colOff>
          <xdr:row>41</xdr:row>
          <xdr:rowOff>373380</xdr:rowOff>
        </xdr:to>
        <xdr:sp macro="" textlink="">
          <xdr:nvSpPr>
            <xdr:cNvPr id="165903" name="CheckBox1" hidden="1">
              <a:extLst>
                <a:ext uri="{63B3BB69-23CF-44E3-9099-C40C66FF867C}">
                  <a14:compatExt spid="_x0000_s165903"/>
                </a:ext>
                <a:ext uri="{FF2B5EF4-FFF2-40B4-BE49-F238E27FC236}">
                  <a16:creationId xmlns:a16="http://schemas.microsoft.com/office/drawing/2014/main" id="{00000000-0008-0000-0000-00000F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411480</xdr:colOff>
          <xdr:row>37</xdr:row>
          <xdr:rowOff>0</xdr:rowOff>
        </xdr:from>
        <xdr:to>
          <xdr:col>14</xdr:col>
          <xdr:colOff>388620</xdr:colOff>
          <xdr:row>37</xdr:row>
          <xdr:rowOff>312420</xdr:rowOff>
        </xdr:to>
        <xdr:sp macro="" textlink="">
          <xdr:nvSpPr>
            <xdr:cNvPr id="165904" name="CheckBox4" hidden="1">
              <a:extLst>
                <a:ext uri="{63B3BB69-23CF-44E3-9099-C40C66FF867C}">
                  <a14:compatExt spid="_x0000_s165904"/>
                </a:ext>
                <a:ext uri="{FF2B5EF4-FFF2-40B4-BE49-F238E27FC236}">
                  <a16:creationId xmlns:a16="http://schemas.microsoft.com/office/drawing/2014/main" id="{00000000-0008-0000-0000-000010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0" y="13327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0" y="13327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0" y="13327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/>
        </xdr:cNvSpPr>
      </xdr:nvSpPr>
      <xdr:spPr bwMode="auto">
        <a:xfrm>
          <a:off x="0" y="13327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129540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5</xdr:row>
          <xdr:rowOff>53340</xdr:rowOff>
        </xdr:from>
        <xdr:to>
          <xdr:col>1</xdr:col>
          <xdr:colOff>289560</xdr:colOff>
          <xdr:row>6</xdr:row>
          <xdr:rowOff>22860</xdr:rowOff>
        </xdr:to>
        <xdr:sp macro="" textlink="">
          <xdr:nvSpPr>
            <xdr:cNvPr id="110593" name="CheckBox1" hidden="1">
              <a:extLst>
                <a:ext uri="{63B3BB69-23CF-44E3-9099-C40C66FF867C}">
                  <a14:compatExt spid="_x0000_s110593"/>
                </a:ext>
                <a:ext uri="{FF2B5EF4-FFF2-40B4-BE49-F238E27FC236}">
                  <a16:creationId xmlns:a16="http://schemas.microsoft.com/office/drawing/2014/main" id="{00000000-0008-0000-0900-00000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38100</xdr:rowOff>
        </xdr:from>
        <xdr:to>
          <xdr:col>2</xdr:col>
          <xdr:colOff>297180</xdr:colOff>
          <xdr:row>22</xdr:row>
          <xdr:rowOff>60960</xdr:rowOff>
        </xdr:to>
        <xdr:sp macro="" textlink="">
          <xdr:nvSpPr>
            <xdr:cNvPr id="110594" name="CheckBox2" hidden="1">
              <a:extLst>
                <a:ext uri="{63B3BB69-23CF-44E3-9099-C40C66FF867C}">
                  <a14:compatExt spid="_x0000_s110594"/>
                </a:ext>
                <a:ext uri="{FF2B5EF4-FFF2-40B4-BE49-F238E27FC236}">
                  <a16:creationId xmlns:a16="http://schemas.microsoft.com/office/drawing/2014/main" id="{00000000-0008-0000-0900-00000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10</xdr:row>
          <xdr:rowOff>38100</xdr:rowOff>
        </xdr:from>
        <xdr:to>
          <xdr:col>8</xdr:col>
          <xdr:colOff>944880</xdr:colOff>
          <xdr:row>11</xdr:row>
          <xdr:rowOff>38100</xdr:rowOff>
        </xdr:to>
        <xdr:sp macro="" textlink="">
          <xdr:nvSpPr>
            <xdr:cNvPr id="110595" name="CheckBox3" hidden="1">
              <a:extLst>
                <a:ext uri="{63B3BB69-23CF-44E3-9099-C40C66FF867C}">
                  <a14:compatExt spid="_x0000_s110595"/>
                </a:ext>
                <a:ext uri="{FF2B5EF4-FFF2-40B4-BE49-F238E27FC236}">
                  <a16:creationId xmlns:a16="http://schemas.microsoft.com/office/drawing/2014/main" id="{00000000-0008-0000-0900-000003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6</xdr:row>
          <xdr:rowOff>22860</xdr:rowOff>
        </xdr:from>
        <xdr:to>
          <xdr:col>6</xdr:col>
          <xdr:colOff>1028700</xdr:colOff>
          <xdr:row>7</xdr:row>
          <xdr:rowOff>60960</xdr:rowOff>
        </xdr:to>
        <xdr:sp macro="" textlink="">
          <xdr:nvSpPr>
            <xdr:cNvPr id="110596" name="CheckBox4" hidden="1">
              <a:extLst>
                <a:ext uri="{63B3BB69-23CF-44E3-9099-C40C66FF867C}">
                  <a14:compatExt spid="_x0000_s110596"/>
                </a:ext>
                <a:ext uri="{FF2B5EF4-FFF2-40B4-BE49-F238E27FC236}">
                  <a16:creationId xmlns:a16="http://schemas.microsoft.com/office/drawing/2014/main" id="{00000000-0008-0000-0900-000004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8</xdr:row>
          <xdr:rowOff>152400</xdr:rowOff>
        </xdr:from>
        <xdr:to>
          <xdr:col>7</xdr:col>
          <xdr:colOff>464820</xdr:colOff>
          <xdr:row>9</xdr:row>
          <xdr:rowOff>114300</xdr:rowOff>
        </xdr:to>
        <xdr:sp macro="" textlink="">
          <xdr:nvSpPr>
            <xdr:cNvPr id="110597" name="CheckBox5" hidden="1">
              <a:extLst>
                <a:ext uri="{63B3BB69-23CF-44E3-9099-C40C66FF867C}">
                  <a14:compatExt spid="_x0000_s110597"/>
                </a:ext>
                <a:ext uri="{FF2B5EF4-FFF2-40B4-BE49-F238E27FC236}">
                  <a16:creationId xmlns:a16="http://schemas.microsoft.com/office/drawing/2014/main" id="{00000000-0008-0000-0900-00000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38100</xdr:rowOff>
        </xdr:from>
        <xdr:to>
          <xdr:col>6</xdr:col>
          <xdr:colOff>1051560</xdr:colOff>
          <xdr:row>8</xdr:row>
          <xdr:rowOff>0</xdr:rowOff>
        </xdr:to>
        <xdr:sp macro="" textlink="">
          <xdr:nvSpPr>
            <xdr:cNvPr id="110598" name="CheckBox6" hidden="1">
              <a:extLst>
                <a:ext uri="{63B3BB69-23CF-44E3-9099-C40C66FF867C}">
                  <a14:compatExt spid="_x0000_s110598"/>
                </a:ext>
                <a:ext uri="{FF2B5EF4-FFF2-40B4-BE49-F238E27FC236}">
                  <a16:creationId xmlns:a16="http://schemas.microsoft.com/office/drawing/2014/main" id="{00000000-0008-0000-0900-000006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26</xdr:row>
          <xdr:rowOff>38100</xdr:rowOff>
        </xdr:from>
        <xdr:to>
          <xdr:col>8</xdr:col>
          <xdr:colOff>944880</xdr:colOff>
          <xdr:row>27</xdr:row>
          <xdr:rowOff>38100</xdr:rowOff>
        </xdr:to>
        <xdr:sp macro="" textlink="">
          <xdr:nvSpPr>
            <xdr:cNvPr id="110599" name="CheckBox7" hidden="1">
              <a:extLst>
                <a:ext uri="{63B3BB69-23CF-44E3-9099-C40C66FF867C}">
                  <a14:compatExt spid="_x0000_s110599"/>
                </a:ext>
                <a:ext uri="{FF2B5EF4-FFF2-40B4-BE49-F238E27FC236}">
                  <a16:creationId xmlns:a16="http://schemas.microsoft.com/office/drawing/2014/main" id="{00000000-0008-0000-0900-000007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22</xdr:row>
          <xdr:rowOff>22860</xdr:rowOff>
        </xdr:from>
        <xdr:to>
          <xdr:col>6</xdr:col>
          <xdr:colOff>1028700</xdr:colOff>
          <xdr:row>23</xdr:row>
          <xdr:rowOff>60960</xdr:rowOff>
        </xdr:to>
        <xdr:sp macro="" textlink="">
          <xdr:nvSpPr>
            <xdr:cNvPr id="110600" name="CheckBox8" hidden="1">
              <a:extLst>
                <a:ext uri="{63B3BB69-23CF-44E3-9099-C40C66FF867C}">
                  <a14:compatExt spid="_x0000_s110600"/>
                </a:ext>
                <a:ext uri="{FF2B5EF4-FFF2-40B4-BE49-F238E27FC236}">
                  <a16:creationId xmlns:a16="http://schemas.microsoft.com/office/drawing/2014/main" id="{00000000-0008-0000-0900-000008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24</xdr:row>
          <xdr:rowOff>152400</xdr:rowOff>
        </xdr:from>
        <xdr:to>
          <xdr:col>7</xdr:col>
          <xdr:colOff>464820</xdr:colOff>
          <xdr:row>25</xdr:row>
          <xdr:rowOff>114300</xdr:rowOff>
        </xdr:to>
        <xdr:sp macro="" textlink="">
          <xdr:nvSpPr>
            <xdr:cNvPr id="110601" name="CheckBox9" hidden="1">
              <a:extLst>
                <a:ext uri="{63B3BB69-23CF-44E3-9099-C40C66FF867C}">
                  <a14:compatExt spid="_x0000_s110601"/>
                </a:ext>
                <a:ext uri="{FF2B5EF4-FFF2-40B4-BE49-F238E27FC236}">
                  <a16:creationId xmlns:a16="http://schemas.microsoft.com/office/drawing/2014/main" id="{00000000-0008-0000-0900-000009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23</xdr:row>
          <xdr:rowOff>38100</xdr:rowOff>
        </xdr:from>
        <xdr:to>
          <xdr:col>6</xdr:col>
          <xdr:colOff>1051560</xdr:colOff>
          <xdr:row>24</xdr:row>
          <xdr:rowOff>0</xdr:rowOff>
        </xdr:to>
        <xdr:sp macro="" textlink="">
          <xdr:nvSpPr>
            <xdr:cNvPr id="110602" name="CheckBox10" hidden="1">
              <a:extLst>
                <a:ext uri="{63B3BB69-23CF-44E3-9099-C40C66FF867C}">
                  <a14:compatExt spid="_x0000_s110602"/>
                </a:ext>
                <a:ext uri="{FF2B5EF4-FFF2-40B4-BE49-F238E27FC236}">
                  <a16:creationId xmlns:a16="http://schemas.microsoft.com/office/drawing/2014/main" id="{00000000-0008-0000-0900-00000A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42</xdr:row>
          <xdr:rowOff>38100</xdr:rowOff>
        </xdr:from>
        <xdr:to>
          <xdr:col>8</xdr:col>
          <xdr:colOff>944880</xdr:colOff>
          <xdr:row>43</xdr:row>
          <xdr:rowOff>38100</xdr:rowOff>
        </xdr:to>
        <xdr:sp macro="" textlink="">
          <xdr:nvSpPr>
            <xdr:cNvPr id="110603" name="CheckBox12" hidden="1">
              <a:extLst>
                <a:ext uri="{63B3BB69-23CF-44E3-9099-C40C66FF867C}">
                  <a14:compatExt spid="_x0000_s110603"/>
                </a:ext>
                <a:ext uri="{FF2B5EF4-FFF2-40B4-BE49-F238E27FC236}">
                  <a16:creationId xmlns:a16="http://schemas.microsoft.com/office/drawing/2014/main" id="{00000000-0008-0000-0900-00000B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38</xdr:row>
          <xdr:rowOff>22860</xdr:rowOff>
        </xdr:from>
        <xdr:to>
          <xdr:col>6</xdr:col>
          <xdr:colOff>1028700</xdr:colOff>
          <xdr:row>39</xdr:row>
          <xdr:rowOff>60960</xdr:rowOff>
        </xdr:to>
        <xdr:sp macro="" textlink="">
          <xdr:nvSpPr>
            <xdr:cNvPr id="110604" name="CheckBox13" hidden="1">
              <a:extLst>
                <a:ext uri="{63B3BB69-23CF-44E3-9099-C40C66FF867C}">
                  <a14:compatExt spid="_x0000_s110604"/>
                </a:ext>
                <a:ext uri="{FF2B5EF4-FFF2-40B4-BE49-F238E27FC236}">
                  <a16:creationId xmlns:a16="http://schemas.microsoft.com/office/drawing/2014/main" id="{00000000-0008-0000-0900-00000C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40</xdr:row>
          <xdr:rowOff>152400</xdr:rowOff>
        </xdr:from>
        <xdr:to>
          <xdr:col>7</xdr:col>
          <xdr:colOff>464820</xdr:colOff>
          <xdr:row>41</xdr:row>
          <xdr:rowOff>114300</xdr:rowOff>
        </xdr:to>
        <xdr:sp macro="" textlink="">
          <xdr:nvSpPr>
            <xdr:cNvPr id="110605" name="CheckBox14" hidden="1">
              <a:extLst>
                <a:ext uri="{63B3BB69-23CF-44E3-9099-C40C66FF867C}">
                  <a14:compatExt spid="_x0000_s110605"/>
                </a:ext>
                <a:ext uri="{FF2B5EF4-FFF2-40B4-BE49-F238E27FC236}">
                  <a16:creationId xmlns:a16="http://schemas.microsoft.com/office/drawing/2014/main" id="{00000000-0008-0000-0900-00000D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38100</xdr:rowOff>
        </xdr:from>
        <xdr:to>
          <xdr:col>6</xdr:col>
          <xdr:colOff>1051560</xdr:colOff>
          <xdr:row>40</xdr:row>
          <xdr:rowOff>0</xdr:rowOff>
        </xdr:to>
        <xdr:sp macro="" textlink="">
          <xdr:nvSpPr>
            <xdr:cNvPr id="110606" name="CheckBox15" hidden="1">
              <a:extLst>
                <a:ext uri="{63B3BB69-23CF-44E3-9099-C40C66FF867C}">
                  <a14:compatExt spid="_x0000_s110606"/>
                </a:ext>
                <a:ext uri="{FF2B5EF4-FFF2-40B4-BE49-F238E27FC236}">
                  <a16:creationId xmlns:a16="http://schemas.microsoft.com/office/drawing/2014/main" id="{00000000-0008-0000-0900-00000E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37</xdr:row>
          <xdr:rowOff>60960</xdr:rowOff>
        </xdr:from>
        <xdr:to>
          <xdr:col>2</xdr:col>
          <xdr:colOff>289560</xdr:colOff>
          <xdr:row>38</xdr:row>
          <xdr:rowOff>76200</xdr:rowOff>
        </xdr:to>
        <xdr:sp macro="" textlink="">
          <xdr:nvSpPr>
            <xdr:cNvPr id="110607" name="CheckBox11" hidden="1">
              <a:extLst>
                <a:ext uri="{63B3BB69-23CF-44E3-9099-C40C66FF867C}">
                  <a14:compatExt spid="_x0000_s110607"/>
                </a:ext>
                <a:ext uri="{FF2B5EF4-FFF2-40B4-BE49-F238E27FC236}">
                  <a16:creationId xmlns:a16="http://schemas.microsoft.com/office/drawing/2014/main" id="{00000000-0008-0000-0900-00000F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510540</xdr:colOff>
      <xdr:row>7</xdr:row>
      <xdr:rowOff>137160</xdr:rowOff>
    </xdr:from>
    <xdr:to>
      <xdr:col>4</xdr:col>
      <xdr:colOff>170098</xdr:colOff>
      <xdr:row>15</xdr:row>
      <xdr:rowOff>209922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" y="1897380"/>
          <a:ext cx="1958893" cy="2080632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22</xdr:row>
      <xdr:rowOff>94843</xdr:rowOff>
    </xdr:from>
    <xdr:to>
      <xdr:col>4</xdr:col>
      <xdr:colOff>304800</xdr:colOff>
      <xdr:row>32</xdr:row>
      <xdr:rowOff>1682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260" y="5626963"/>
          <a:ext cx="2415540" cy="24023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3</xdr:col>
      <xdr:colOff>97155</xdr:colOff>
      <xdr:row>2</xdr:row>
      <xdr:rowOff>171450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BB0C087E-08A1-463A-B47D-611FCBC6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70" y="102870"/>
          <a:ext cx="195262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640080</xdr:colOff>
      <xdr:row>7</xdr:row>
      <xdr:rowOff>190500</xdr:rowOff>
    </xdr:from>
    <xdr:to>
      <xdr:col>4</xdr:col>
      <xdr:colOff>324144</xdr:colOff>
      <xdr:row>15</xdr:row>
      <xdr:rowOff>57586</xdr:rowOff>
    </xdr:to>
    <xdr:pic>
      <xdr:nvPicPr>
        <xdr:cNvPr id="3" name="CA1SB01" hidden="1">
          <a:extLst>
            <a:ext uri="{FF2B5EF4-FFF2-40B4-BE49-F238E27FC236}">
              <a16:creationId xmlns:a16="http://schemas.microsoft.com/office/drawing/2014/main" id="{062203E7-F94B-4416-A96F-AABF2107B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924050"/>
          <a:ext cx="1796709" cy="1844476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7</xdr:row>
      <xdr:rowOff>236220</xdr:rowOff>
    </xdr:from>
    <xdr:to>
      <xdr:col>4</xdr:col>
      <xdr:colOff>211455</xdr:colOff>
      <xdr:row>15</xdr:row>
      <xdr:rowOff>210935</xdr:rowOff>
    </xdr:to>
    <xdr:pic>
      <xdr:nvPicPr>
        <xdr:cNvPr id="4" name="CA1SF10" hidden="1">
          <a:extLst>
            <a:ext uri="{FF2B5EF4-FFF2-40B4-BE49-F238E27FC236}">
              <a16:creationId xmlns:a16="http://schemas.microsoft.com/office/drawing/2014/main" id="{20B6CB3A-1DD1-41EE-B126-BE31244BA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971675"/>
          <a:ext cx="1417320" cy="1950200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23</xdr:row>
      <xdr:rowOff>0</xdr:rowOff>
    </xdr:from>
    <xdr:ext cx="1726224" cy="1853918"/>
    <xdr:pic>
      <xdr:nvPicPr>
        <xdr:cNvPr id="5" name="CA1SB01" hidden="1">
          <a:extLst>
            <a:ext uri="{FF2B5EF4-FFF2-40B4-BE49-F238E27FC236}">
              <a16:creationId xmlns:a16="http://schemas.microsoft.com/office/drawing/2014/main" id="{9C384AC0-6443-4D28-8AEF-9F3EC466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563880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23</xdr:row>
      <xdr:rowOff>0</xdr:rowOff>
    </xdr:from>
    <xdr:ext cx="1394460" cy="1947092"/>
    <xdr:pic>
      <xdr:nvPicPr>
        <xdr:cNvPr id="6" name="CA1SF10" hidden="1">
          <a:extLst>
            <a:ext uri="{FF2B5EF4-FFF2-40B4-BE49-F238E27FC236}">
              <a16:creationId xmlns:a16="http://schemas.microsoft.com/office/drawing/2014/main" id="{DE208D51-F2FC-4B36-B770-4BBA0BA4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5686425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640080</xdr:colOff>
      <xdr:row>32</xdr:row>
      <xdr:rowOff>0</xdr:rowOff>
    </xdr:from>
    <xdr:ext cx="1726224" cy="1853918"/>
    <xdr:pic>
      <xdr:nvPicPr>
        <xdr:cNvPr id="7" name="CA1SB01" hidden="1">
          <a:extLst>
            <a:ext uri="{FF2B5EF4-FFF2-40B4-BE49-F238E27FC236}">
              <a16:creationId xmlns:a16="http://schemas.microsoft.com/office/drawing/2014/main" id="{BE3E89BA-5351-43FC-B39F-34C769939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93535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32</xdr:row>
      <xdr:rowOff>0</xdr:rowOff>
    </xdr:from>
    <xdr:ext cx="1394460" cy="1947092"/>
    <xdr:pic>
      <xdr:nvPicPr>
        <xdr:cNvPr id="8" name="CA1SF10" hidden="1">
          <a:extLst>
            <a:ext uri="{FF2B5EF4-FFF2-40B4-BE49-F238E27FC236}">
              <a16:creationId xmlns:a16="http://schemas.microsoft.com/office/drawing/2014/main" id="{BB30F6EF-F1FB-4C53-AF18-904812B4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9401175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304800</xdr:colOff>
      <xdr:row>32</xdr:row>
      <xdr:rowOff>0</xdr:rowOff>
    </xdr:from>
    <xdr:to>
      <xdr:col>4</xdr:col>
      <xdr:colOff>438360</xdr:colOff>
      <xdr:row>41</xdr:row>
      <xdr:rowOff>57464</xdr:rowOff>
    </xdr:to>
    <xdr:pic>
      <xdr:nvPicPr>
        <xdr:cNvPr id="9" name="CA1SF2" hidden="1">
          <a:extLst>
            <a:ext uri="{FF2B5EF4-FFF2-40B4-BE49-F238E27FC236}">
              <a16:creationId xmlns:a16="http://schemas.microsoft.com/office/drawing/2014/main" id="{4E3C213D-15DA-4332-948A-0133F81EE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0" y="16344900"/>
          <a:ext cx="1539450" cy="228250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32</xdr:row>
      <xdr:rowOff>0</xdr:rowOff>
    </xdr:from>
    <xdr:to>
      <xdr:col>4</xdr:col>
      <xdr:colOff>586990</xdr:colOff>
      <xdr:row>37</xdr:row>
      <xdr:rowOff>117178</xdr:rowOff>
    </xdr:to>
    <xdr:pic>
      <xdr:nvPicPr>
        <xdr:cNvPr id="10" name="CA1SF9" hidden="1">
          <a:extLst>
            <a:ext uri="{FF2B5EF4-FFF2-40B4-BE49-F238E27FC236}">
              <a16:creationId xmlns:a16="http://schemas.microsoft.com/office/drawing/2014/main" id="{BA7C2A9F-ED24-4CEF-95DD-C5C30265A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7340" y="16344900"/>
          <a:ext cx="1832860" cy="1355428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32</xdr:row>
      <xdr:rowOff>0</xdr:rowOff>
    </xdr:from>
    <xdr:ext cx="1726224" cy="1853918"/>
    <xdr:pic>
      <xdr:nvPicPr>
        <xdr:cNvPr id="11" name="CA1SB01" hidden="1">
          <a:extLst>
            <a:ext uri="{FF2B5EF4-FFF2-40B4-BE49-F238E27FC236}">
              <a16:creationId xmlns:a16="http://schemas.microsoft.com/office/drawing/2014/main" id="{114D798C-4A31-47DA-A9CD-CB48A5874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306830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32</xdr:row>
      <xdr:rowOff>0</xdr:rowOff>
    </xdr:from>
    <xdr:ext cx="1394460" cy="1947092"/>
    <xdr:pic>
      <xdr:nvPicPr>
        <xdr:cNvPr id="12" name="CA1SF10" hidden="1">
          <a:extLst>
            <a:ext uri="{FF2B5EF4-FFF2-40B4-BE49-F238E27FC236}">
              <a16:creationId xmlns:a16="http://schemas.microsoft.com/office/drawing/2014/main" id="{372D45B1-F72D-4FBB-8C87-305E0E524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3115925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1</xdr:col>
      <xdr:colOff>342900</xdr:colOff>
      <xdr:row>7</xdr:row>
      <xdr:rowOff>9525</xdr:rowOff>
    </xdr:from>
    <xdr:to>
      <xdr:col>5</xdr:col>
      <xdr:colOff>169545</xdr:colOff>
      <xdr:row>16</xdr:row>
      <xdr:rowOff>20678</xdr:rowOff>
    </xdr:to>
    <xdr:pic>
      <xdr:nvPicPr>
        <xdr:cNvPr id="13" name="CA1P2X" hidden="1">
          <a:extLst>
            <a:ext uri="{FF2B5EF4-FFF2-40B4-BE49-F238E27FC236}">
              <a16:creationId xmlns:a16="http://schemas.microsoft.com/office/drawing/2014/main" id="{D12AB9A4-9834-4FF5-99E0-79D3EDA74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1744980"/>
          <a:ext cx="2649855" cy="2234288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23</xdr:row>
      <xdr:rowOff>0</xdr:rowOff>
    </xdr:from>
    <xdr:to>
      <xdr:col>5</xdr:col>
      <xdr:colOff>245745</xdr:colOff>
      <xdr:row>31</xdr:row>
      <xdr:rowOff>209712</xdr:rowOff>
    </xdr:to>
    <xdr:pic>
      <xdr:nvPicPr>
        <xdr:cNvPr id="14" name="CA1S2X" hidden="1">
          <a:extLst>
            <a:ext uri="{FF2B5EF4-FFF2-40B4-BE49-F238E27FC236}">
              <a16:creationId xmlns:a16="http://schemas.microsoft.com/office/drawing/2014/main" id="{FB76D534-DED6-4789-9D1D-D1CEA002D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890" y="5463540"/>
          <a:ext cx="2748915" cy="2190912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32</xdr:row>
      <xdr:rowOff>0</xdr:rowOff>
    </xdr:from>
    <xdr:to>
      <xdr:col>5</xdr:col>
      <xdr:colOff>208001</xdr:colOff>
      <xdr:row>40</xdr:row>
      <xdr:rowOff>171749</xdr:rowOff>
    </xdr:to>
    <xdr:pic>
      <xdr:nvPicPr>
        <xdr:cNvPr id="15" name="CA1IC15X" hidden="1">
          <a:extLst>
            <a:ext uri="{FF2B5EF4-FFF2-40B4-BE49-F238E27FC236}">
              <a16:creationId xmlns:a16="http://schemas.microsoft.com/office/drawing/2014/main" id="{7AD61A9D-4515-49D2-91E5-9EF2DAD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1090" y="9178290"/>
          <a:ext cx="2634971" cy="213389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32</xdr:row>
      <xdr:rowOff>0</xdr:rowOff>
    </xdr:from>
    <xdr:to>
      <xdr:col>5</xdr:col>
      <xdr:colOff>627552</xdr:colOff>
      <xdr:row>40</xdr:row>
      <xdr:rowOff>114300</xdr:rowOff>
    </xdr:to>
    <xdr:pic>
      <xdr:nvPicPr>
        <xdr:cNvPr id="16" name="CA1C16X" hidden="1">
          <a:extLst>
            <a:ext uri="{FF2B5EF4-FFF2-40B4-BE49-F238E27FC236}">
              <a16:creationId xmlns:a16="http://schemas.microsoft.com/office/drawing/2014/main" id="{0BA02A73-19C6-4F71-816F-94B13C5FE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490" y="12893040"/>
          <a:ext cx="3283122" cy="209931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32</xdr:row>
      <xdr:rowOff>0</xdr:rowOff>
    </xdr:from>
    <xdr:to>
      <xdr:col>5</xdr:col>
      <xdr:colOff>21261</xdr:colOff>
      <xdr:row>40</xdr:row>
      <xdr:rowOff>97447</xdr:rowOff>
    </xdr:to>
    <xdr:pic>
      <xdr:nvPicPr>
        <xdr:cNvPr id="17" name="CA1IC13" hidden="1">
          <a:extLst>
            <a:ext uri="{FF2B5EF4-FFF2-40B4-BE49-F238E27FC236}">
              <a16:creationId xmlns:a16="http://schemas.microsoft.com/office/drawing/2014/main" id="{8C74A584-1826-408B-8FCF-AE6462554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91590" y="9189720"/>
          <a:ext cx="2250111" cy="2084362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32</xdr:row>
      <xdr:rowOff>0</xdr:rowOff>
    </xdr:from>
    <xdr:ext cx="1726224" cy="1853918"/>
    <xdr:pic>
      <xdr:nvPicPr>
        <xdr:cNvPr id="22" name="CA1SB01" hidden="1">
          <a:extLst>
            <a:ext uri="{FF2B5EF4-FFF2-40B4-BE49-F238E27FC236}">
              <a16:creationId xmlns:a16="http://schemas.microsoft.com/office/drawing/2014/main" id="{CC9C16B0-F798-49B7-914C-08644FBF8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634490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32</xdr:row>
      <xdr:rowOff>0</xdr:rowOff>
    </xdr:from>
    <xdr:ext cx="1394460" cy="1947092"/>
    <xdr:pic>
      <xdr:nvPicPr>
        <xdr:cNvPr id="23" name="CA1SF10" hidden="1">
          <a:extLst>
            <a:ext uri="{FF2B5EF4-FFF2-40B4-BE49-F238E27FC236}">
              <a16:creationId xmlns:a16="http://schemas.microsoft.com/office/drawing/2014/main" id="{910B0270-526C-420D-A8DF-A2B1BD69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6344900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32</xdr:row>
      <xdr:rowOff>0</xdr:rowOff>
    </xdr:from>
    <xdr:ext cx="3283794" cy="2086536"/>
    <xdr:pic>
      <xdr:nvPicPr>
        <xdr:cNvPr id="24" name="CA1C16X" hidden="1">
          <a:extLst>
            <a:ext uri="{FF2B5EF4-FFF2-40B4-BE49-F238E27FC236}">
              <a16:creationId xmlns:a16="http://schemas.microsoft.com/office/drawing/2014/main" id="{51CEAFAA-7596-449D-8747-264416BEB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490" y="16344900"/>
          <a:ext cx="3283794" cy="2086536"/>
        </a:xfrm>
        <a:prstGeom prst="rect">
          <a:avLst/>
        </a:prstGeom>
      </xdr:spPr>
    </xdr:pic>
    <xdr:clientData/>
  </xdr:oneCellAnchor>
  <xdr:twoCellAnchor editAs="oneCell">
    <xdr:from>
      <xdr:col>2</xdr:col>
      <xdr:colOff>114300</xdr:colOff>
      <xdr:row>10</xdr:row>
      <xdr:rowOff>0</xdr:rowOff>
    </xdr:from>
    <xdr:to>
      <xdr:col>4</xdr:col>
      <xdr:colOff>205958</xdr:colOff>
      <xdr:row>14</xdr:row>
      <xdr:rowOff>95402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C35CEA-0599-46E1-9FF3-35CF16719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24000" y="2847975"/>
          <a:ext cx="1505168" cy="1082192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36</xdr:row>
      <xdr:rowOff>0</xdr:rowOff>
    </xdr:from>
    <xdr:ext cx="1726224" cy="1853918"/>
    <xdr:pic>
      <xdr:nvPicPr>
        <xdr:cNvPr id="26" name="CA1SB01" hidden="1">
          <a:extLst>
            <a:ext uri="{FF2B5EF4-FFF2-40B4-BE49-F238E27FC236}">
              <a16:creationId xmlns:a16="http://schemas.microsoft.com/office/drawing/2014/main" id="{66C6858F-D298-4757-9372-99841CB16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56959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36</xdr:row>
      <xdr:rowOff>0</xdr:rowOff>
    </xdr:from>
    <xdr:ext cx="1394460" cy="1947092"/>
    <xdr:pic>
      <xdr:nvPicPr>
        <xdr:cNvPr id="27" name="CA1SF10" hidden="1">
          <a:extLst>
            <a:ext uri="{FF2B5EF4-FFF2-40B4-BE49-F238E27FC236}">
              <a16:creationId xmlns:a16="http://schemas.microsoft.com/office/drawing/2014/main" id="{8B6FB16B-A8F3-462D-B927-D7DAD7F1E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5695950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36</xdr:row>
      <xdr:rowOff>0</xdr:rowOff>
    </xdr:from>
    <xdr:ext cx="2745105" cy="2190912"/>
    <xdr:pic>
      <xdr:nvPicPr>
        <xdr:cNvPr id="28" name="CA1S2X" hidden="1">
          <a:extLst>
            <a:ext uri="{FF2B5EF4-FFF2-40B4-BE49-F238E27FC236}">
              <a16:creationId xmlns:a16="http://schemas.microsoft.com/office/drawing/2014/main" id="{53DDA412-19AB-4A09-A5CC-5EE630D03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890" y="5695950"/>
          <a:ext cx="2745105" cy="2190912"/>
        </a:xfrm>
        <a:prstGeom prst="rect">
          <a:avLst/>
        </a:prstGeom>
      </xdr:spPr>
    </xdr:pic>
    <xdr:clientData/>
  </xdr:oneCellAnchor>
  <xdr:oneCellAnchor>
    <xdr:from>
      <xdr:col>1</xdr:col>
      <xdr:colOff>640080</xdr:colOff>
      <xdr:row>49</xdr:row>
      <xdr:rowOff>0</xdr:rowOff>
    </xdr:from>
    <xdr:ext cx="1726224" cy="1853918"/>
    <xdr:pic>
      <xdr:nvPicPr>
        <xdr:cNvPr id="29" name="CA1SB01" hidden="1">
          <a:extLst>
            <a:ext uri="{FF2B5EF4-FFF2-40B4-BE49-F238E27FC236}">
              <a16:creationId xmlns:a16="http://schemas.microsoft.com/office/drawing/2014/main" id="{68927D13-C533-4010-8613-6639A62CB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56959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49</xdr:row>
      <xdr:rowOff>0</xdr:rowOff>
    </xdr:from>
    <xdr:ext cx="1394460" cy="1947092"/>
    <xdr:pic>
      <xdr:nvPicPr>
        <xdr:cNvPr id="30" name="CA1SF10" hidden="1">
          <a:extLst>
            <a:ext uri="{FF2B5EF4-FFF2-40B4-BE49-F238E27FC236}">
              <a16:creationId xmlns:a16="http://schemas.microsoft.com/office/drawing/2014/main" id="{33467AFB-27C6-41BD-BCFB-77E2D572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5695950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49</xdr:row>
      <xdr:rowOff>0</xdr:rowOff>
    </xdr:from>
    <xdr:ext cx="2748915" cy="2187102"/>
    <xdr:pic>
      <xdr:nvPicPr>
        <xdr:cNvPr id="31" name="CA1S2X" hidden="1">
          <a:extLst>
            <a:ext uri="{FF2B5EF4-FFF2-40B4-BE49-F238E27FC236}">
              <a16:creationId xmlns:a16="http://schemas.microsoft.com/office/drawing/2014/main" id="{A1865070-C197-449C-B6A6-02406E2DB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890" y="5695950"/>
          <a:ext cx="2748915" cy="2187102"/>
        </a:xfrm>
        <a:prstGeom prst="rect">
          <a:avLst/>
        </a:prstGeom>
      </xdr:spPr>
    </xdr:pic>
    <xdr:clientData/>
  </xdr:oneCellAnchor>
  <xdr:twoCellAnchor editAs="oneCell">
    <xdr:from>
      <xdr:col>1</xdr:col>
      <xdr:colOff>76200</xdr:colOff>
      <xdr:row>21</xdr:row>
      <xdr:rowOff>49144</xdr:rowOff>
    </xdr:from>
    <xdr:to>
      <xdr:col>5</xdr:col>
      <xdr:colOff>228600</xdr:colOff>
      <xdr:row>30</xdr:row>
      <xdr:rowOff>169900</xdr:rowOff>
    </xdr:to>
    <xdr:pic>
      <xdr:nvPicPr>
        <xdr:cNvPr id="191502" name="Picture 191501">
          <a:extLst>
            <a:ext uri="{FF2B5EF4-FFF2-40B4-BE49-F238E27FC236}">
              <a16:creationId xmlns:a16="http://schemas.microsoft.com/office/drawing/2014/main" id="{405BA268-A50C-8158-52F5-EB364CFBA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1050" y="5249794"/>
          <a:ext cx="2971800" cy="23591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39F8539-1ACD-478F-B03D-C5A7904F6CA0}"/>
            </a:ext>
          </a:extLst>
        </xdr:cNvPr>
        <xdr:cNvSpPr>
          <a:spLocks noChangeArrowheads="1"/>
        </xdr:cNvSpPr>
      </xdr:nvSpPr>
      <xdr:spPr bwMode="auto">
        <a:xfrm>
          <a:off x="0" y="5695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095F039-056B-4545-9493-5EDEB40D6BC9}"/>
            </a:ext>
          </a:extLst>
        </xdr:cNvPr>
        <xdr:cNvSpPr>
          <a:spLocks noChangeArrowheads="1"/>
        </xdr:cNvSpPr>
      </xdr:nvSpPr>
      <xdr:spPr bwMode="auto">
        <a:xfrm>
          <a:off x="0" y="5695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8077BE4-95A3-4640-B674-0FD934E1F2C1}"/>
            </a:ext>
          </a:extLst>
        </xdr:cNvPr>
        <xdr:cNvSpPr>
          <a:spLocks noChangeArrowheads="1"/>
        </xdr:cNvSpPr>
      </xdr:nvSpPr>
      <xdr:spPr bwMode="auto">
        <a:xfrm>
          <a:off x="0" y="5695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C5C737D-E328-4BBB-94B0-EBE2D5256638}"/>
            </a:ext>
          </a:extLst>
        </xdr:cNvPr>
        <xdr:cNvSpPr>
          <a:spLocks noChangeArrowheads="1"/>
        </xdr:cNvSpPr>
      </xdr:nvSpPr>
      <xdr:spPr bwMode="auto">
        <a:xfrm>
          <a:off x="0" y="5695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556A69-A8DC-4C79-8F6A-B747C12E20DB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CEEE89D-0336-4E93-AA97-8800609F1A77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74295</xdr:colOff>
      <xdr:row>2</xdr:row>
      <xdr:rowOff>131445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60E0F593-9DA8-492C-B18A-8C6E9C68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76022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0</xdr:col>
      <xdr:colOff>0</xdr:colOff>
      <xdr:row>41</xdr:row>
      <xdr:rowOff>0</xdr:rowOff>
    </xdr:to>
    <xdr:sp macro="" textlink="">
      <xdr:nvSpPr>
        <xdr:cNvPr id="82828" name="Rectangle 1">
          <a:extLst>
            <a:ext uri="{FF2B5EF4-FFF2-40B4-BE49-F238E27FC236}">
              <a16:creationId xmlns:a16="http://schemas.microsoft.com/office/drawing/2014/main" id="{00000000-0008-0000-0E00-00008C4301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0</xdr:colOff>
      <xdr:row>41</xdr:row>
      <xdr:rowOff>0</xdr:rowOff>
    </xdr:to>
    <xdr:sp macro="" textlink="">
      <xdr:nvSpPr>
        <xdr:cNvPr id="82829" name="Rectangle 2">
          <a:extLst>
            <a:ext uri="{FF2B5EF4-FFF2-40B4-BE49-F238E27FC236}">
              <a16:creationId xmlns:a16="http://schemas.microsoft.com/office/drawing/2014/main" id="{00000000-0008-0000-0E00-00008D4301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0</xdr:colOff>
      <xdr:row>41</xdr:row>
      <xdr:rowOff>0</xdr:rowOff>
    </xdr:to>
    <xdr:sp macro="" textlink="">
      <xdr:nvSpPr>
        <xdr:cNvPr id="82830" name="Rectangle 3">
          <a:extLst>
            <a:ext uri="{FF2B5EF4-FFF2-40B4-BE49-F238E27FC236}">
              <a16:creationId xmlns:a16="http://schemas.microsoft.com/office/drawing/2014/main" id="{00000000-0008-0000-0E00-00008E4301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0</xdr:colOff>
      <xdr:row>41</xdr:row>
      <xdr:rowOff>0</xdr:rowOff>
    </xdr:to>
    <xdr:sp macro="" textlink="">
      <xdr:nvSpPr>
        <xdr:cNvPr id="82831" name="Rectangle 4">
          <a:extLst>
            <a:ext uri="{FF2B5EF4-FFF2-40B4-BE49-F238E27FC236}">
              <a16:creationId xmlns:a16="http://schemas.microsoft.com/office/drawing/2014/main" id="{00000000-0008-0000-0E00-00008F4301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2832" name="Rectangle 5">
          <a:extLst>
            <a:ext uri="{FF2B5EF4-FFF2-40B4-BE49-F238E27FC236}">
              <a16:creationId xmlns:a16="http://schemas.microsoft.com/office/drawing/2014/main" id="{00000000-0008-0000-0E00-00009043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2833" name="Rectangle 6">
          <a:extLst>
            <a:ext uri="{FF2B5EF4-FFF2-40B4-BE49-F238E27FC236}">
              <a16:creationId xmlns:a16="http://schemas.microsoft.com/office/drawing/2014/main" id="{00000000-0008-0000-0E00-00009143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129540</xdr:rowOff>
    </xdr:to>
    <xdr:pic>
      <xdr:nvPicPr>
        <xdr:cNvPr id="82834" name="Picture 7" descr="Ruukki_bw_pc">
          <a:extLst>
            <a:ext uri="{FF2B5EF4-FFF2-40B4-BE49-F238E27FC236}">
              <a16:creationId xmlns:a16="http://schemas.microsoft.com/office/drawing/2014/main" id="{00000000-0008-0000-0E00-0000924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41</xdr:row>
          <xdr:rowOff>152400</xdr:rowOff>
        </xdr:from>
        <xdr:to>
          <xdr:col>4</xdr:col>
          <xdr:colOff>160020</xdr:colOff>
          <xdr:row>42</xdr:row>
          <xdr:rowOff>220980</xdr:rowOff>
        </xdr:to>
        <xdr:sp macro="" textlink="">
          <xdr:nvSpPr>
            <xdr:cNvPr id="82496" name="CheckBox2" hidden="1">
              <a:extLst>
                <a:ext uri="{63B3BB69-23CF-44E3-9099-C40C66FF867C}">
                  <a14:compatExt spid="_x0000_s82496"/>
                </a:ext>
                <a:ext uri="{FF2B5EF4-FFF2-40B4-BE49-F238E27FC236}">
                  <a16:creationId xmlns:a16="http://schemas.microsoft.com/office/drawing/2014/main" id="{00000000-0008-0000-0D00-0000404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167640</xdr:colOff>
      <xdr:row>6</xdr:row>
      <xdr:rowOff>129540</xdr:rowOff>
    </xdr:from>
    <xdr:to>
      <xdr:col>4</xdr:col>
      <xdr:colOff>15466</xdr:colOff>
      <xdr:row>9</xdr:row>
      <xdr:rowOff>207763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140" y="1638300"/>
          <a:ext cx="1558516" cy="842128"/>
        </a:xfrm>
        <a:prstGeom prst="rect">
          <a:avLst/>
        </a:prstGeom>
      </xdr:spPr>
    </xdr:pic>
    <xdr:clientData/>
  </xdr:twoCellAnchor>
  <xdr:twoCellAnchor editAs="oneCell">
    <xdr:from>
      <xdr:col>1</xdr:col>
      <xdr:colOff>251460</xdr:colOff>
      <xdr:row>12</xdr:row>
      <xdr:rowOff>99060</xdr:rowOff>
    </xdr:from>
    <xdr:to>
      <xdr:col>4</xdr:col>
      <xdr:colOff>440333</xdr:colOff>
      <xdr:row>15</xdr:row>
      <xdr:rowOff>72492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2960" y="3870960"/>
          <a:ext cx="1899563" cy="727812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18</xdr:row>
      <xdr:rowOff>175260</xdr:rowOff>
    </xdr:from>
    <xdr:to>
      <xdr:col>4</xdr:col>
      <xdr:colOff>22032</xdr:colOff>
      <xdr:row>21</xdr:row>
      <xdr:rowOff>168795</xdr:rowOff>
    </xdr:to>
    <xdr:pic>
      <xdr:nvPicPr>
        <xdr:cNvPr id="19" name="Picture 36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5707380"/>
          <a:ext cx="1328862" cy="73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495300</xdr:colOff>
      <xdr:row>24</xdr:row>
      <xdr:rowOff>175260</xdr:rowOff>
    </xdr:from>
    <xdr:ext cx="1312545" cy="785006"/>
    <xdr:pic>
      <xdr:nvPicPr>
        <xdr:cNvPr id="20" name="S3H48022D02S4C" descr="S3H48020D03A4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6800" y="7467600"/>
          <a:ext cx="1312545" cy="785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137160</xdr:colOff>
      <xdr:row>37</xdr:row>
      <xdr:rowOff>18093</xdr:rowOff>
    </xdr:from>
    <xdr:to>
      <xdr:col>4</xdr:col>
      <xdr:colOff>116205</xdr:colOff>
      <xdr:row>38</xdr:row>
      <xdr:rowOff>210498</xdr:rowOff>
    </xdr:to>
    <xdr:pic>
      <xdr:nvPicPr>
        <xdr:cNvPr id="16" name="CA3SE410" descr="CA3SE41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0160" y="4292913"/>
          <a:ext cx="1122045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</xdr:colOff>
      <xdr:row>39</xdr:row>
      <xdr:rowOff>14283</xdr:rowOff>
    </xdr:from>
    <xdr:to>
      <xdr:col>4</xdr:col>
      <xdr:colOff>17145</xdr:colOff>
      <xdr:row>40</xdr:row>
      <xdr:rowOff>208593</xdr:rowOff>
    </xdr:to>
    <xdr:pic>
      <xdr:nvPicPr>
        <xdr:cNvPr id="21" name="CA3SE420" descr="CA3SE42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4910" y="4792023"/>
          <a:ext cx="112204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</xdr:colOff>
      <xdr:row>29</xdr:row>
      <xdr:rowOff>187581</xdr:rowOff>
    </xdr:from>
    <xdr:to>
      <xdr:col>4</xdr:col>
      <xdr:colOff>169545</xdr:colOff>
      <xdr:row>33</xdr:row>
      <xdr:rowOff>154029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778C93-8C64-43CB-ACBC-DC220E2CB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5795" y="7369431"/>
          <a:ext cx="1817370" cy="957048"/>
        </a:xfrm>
        <a:prstGeom prst="rect">
          <a:avLst/>
        </a:prstGeom>
      </xdr:spPr>
    </xdr:pic>
    <xdr:clientData/>
  </xdr:twoCellAnchor>
  <xdr:twoCellAnchor editAs="oneCell">
    <xdr:from>
      <xdr:col>2</xdr:col>
      <xdr:colOff>207309</xdr:colOff>
      <xdr:row>52</xdr:row>
      <xdr:rowOff>37315</xdr:rowOff>
    </xdr:from>
    <xdr:to>
      <xdr:col>11</xdr:col>
      <xdr:colOff>516679</xdr:colOff>
      <xdr:row>91</xdr:row>
      <xdr:rowOff>36114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C0E1A5-93C2-6C41-EA3A-3220FBFA5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50309" y="12744786"/>
          <a:ext cx="5460490" cy="74282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133350</xdr:rowOff>
    </xdr:to>
    <xdr:pic>
      <xdr:nvPicPr>
        <xdr:cNvPr id="83110" name="Picture 7" descr="Ruukki_bw_pc">
          <a:extLst>
            <a:ext uri="{FF2B5EF4-FFF2-40B4-BE49-F238E27FC236}">
              <a16:creationId xmlns:a16="http://schemas.microsoft.com/office/drawing/2014/main" id="{00000000-0008-0000-0F00-0000A64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13</xdr:row>
          <xdr:rowOff>83820</xdr:rowOff>
        </xdr:from>
        <xdr:to>
          <xdr:col>5</xdr:col>
          <xdr:colOff>0</xdr:colOff>
          <xdr:row>14</xdr:row>
          <xdr:rowOff>83820</xdr:rowOff>
        </xdr:to>
        <xdr:sp macro="" textlink="">
          <xdr:nvSpPr>
            <xdr:cNvPr id="83052" name="CheckBox25" hidden="1">
              <a:extLst>
                <a:ext uri="{63B3BB69-23CF-44E3-9099-C40C66FF867C}">
                  <a14:compatExt spid="_x0000_s83052"/>
                </a:ext>
                <a:ext uri="{FF2B5EF4-FFF2-40B4-BE49-F238E27FC236}">
                  <a16:creationId xmlns:a16="http://schemas.microsoft.com/office/drawing/2014/main" id="{00000000-0008-0000-0E00-00006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14</xdr:row>
          <xdr:rowOff>137160</xdr:rowOff>
        </xdr:from>
        <xdr:to>
          <xdr:col>5</xdr:col>
          <xdr:colOff>0</xdr:colOff>
          <xdr:row>15</xdr:row>
          <xdr:rowOff>121920</xdr:rowOff>
        </xdr:to>
        <xdr:sp macro="" textlink="">
          <xdr:nvSpPr>
            <xdr:cNvPr id="83053" name="CheckBox26" hidden="1">
              <a:extLst>
                <a:ext uri="{63B3BB69-23CF-44E3-9099-C40C66FF867C}">
                  <a14:compatExt spid="_x0000_s83053"/>
                </a:ext>
                <a:ext uri="{FF2B5EF4-FFF2-40B4-BE49-F238E27FC236}">
                  <a16:creationId xmlns:a16="http://schemas.microsoft.com/office/drawing/2014/main" id="{00000000-0008-0000-0E00-00006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6</xdr:row>
          <xdr:rowOff>99060</xdr:rowOff>
        </xdr:from>
        <xdr:to>
          <xdr:col>6</xdr:col>
          <xdr:colOff>1036320</xdr:colOff>
          <xdr:row>7</xdr:row>
          <xdr:rowOff>121920</xdr:rowOff>
        </xdr:to>
        <xdr:sp macro="" textlink="">
          <xdr:nvSpPr>
            <xdr:cNvPr id="83055" name="CheckBox15" hidden="1">
              <a:extLst>
                <a:ext uri="{63B3BB69-23CF-44E3-9099-C40C66FF867C}">
                  <a14:compatExt spid="_x0000_s83055"/>
                </a:ext>
                <a:ext uri="{FF2B5EF4-FFF2-40B4-BE49-F238E27FC236}">
                  <a16:creationId xmlns:a16="http://schemas.microsoft.com/office/drawing/2014/main" id="{00000000-0008-0000-0E00-00006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17</xdr:row>
          <xdr:rowOff>99060</xdr:rowOff>
        </xdr:from>
        <xdr:to>
          <xdr:col>6</xdr:col>
          <xdr:colOff>1036320</xdr:colOff>
          <xdr:row>18</xdr:row>
          <xdr:rowOff>121920</xdr:rowOff>
        </xdr:to>
        <xdr:sp macro="" textlink="">
          <xdr:nvSpPr>
            <xdr:cNvPr id="83060" name="CheckBox1" hidden="1">
              <a:extLst>
                <a:ext uri="{63B3BB69-23CF-44E3-9099-C40C66FF867C}">
                  <a14:compatExt spid="_x0000_s83060"/>
                </a:ext>
                <a:ext uri="{FF2B5EF4-FFF2-40B4-BE49-F238E27FC236}">
                  <a16:creationId xmlns:a16="http://schemas.microsoft.com/office/drawing/2014/main" id="{00000000-0008-0000-0E00-00007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24</xdr:row>
          <xdr:rowOff>83820</xdr:rowOff>
        </xdr:from>
        <xdr:to>
          <xdr:col>5</xdr:col>
          <xdr:colOff>0</xdr:colOff>
          <xdr:row>25</xdr:row>
          <xdr:rowOff>83820</xdr:rowOff>
        </xdr:to>
        <xdr:sp macro="" textlink="">
          <xdr:nvSpPr>
            <xdr:cNvPr id="83062" name="CheckBox11" hidden="1">
              <a:extLst>
                <a:ext uri="{63B3BB69-23CF-44E3-9099-C40C66FF867C}">
                  <a14:compatExt spid="_x0000_s83062"/>
                </a:ext>
                <a:ext uri="{FF2B5EF4-FFF2-40B4-BE49-F238E27FC236}">
                  <a16:creationId xmlns:a16="http://schemas.microsoft.com/office/drawing/2014/main" id="{00000000-0008-0000-0E00-00007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25</xdr:row>
          <xdr:rowOff>137160</xdr:rowOff>
        </xdr:from>
        <xdr:to>
          <xdr:col>5</xdr:col>
          <xdr:colOff>0</xdr:colOff>
          <xdr:row>26</xdr:row>
          <xdr:rowOff>121920</xdr:rowOff>
        </xdr:to>
        <xdr:sp macro="" textlink="">
          <xdr:nvSpPr>
            <xdr:cNvPr id="83063" name="CheckBox14" hidden="1">
              <a:extLst>
                <a:ext uri="{63B3BB69-23CF-44E3-9099-C40C66FF867C}">
                  <a14:compatExt spid="_x0000_s83063"/>
                </a:ext>
                <a:ext uri="{FF2B5EF4-FFF2-40B4-BE49-F238E27FC236}">
                  <a16:creationId xmlns:a16="http://schemas.microsoft.com/office/drawing/2014/main" id="{00000000-0008-0000-0E00-00007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28</xdr:row>
          <xdr:rowOff>68580</xdr:rowOff>
        </xdr:from>
        <xdr:to>
          <xdr:col>7</xdr:col>
          <xdr:colOff>388620</xdr:colOff>
          <xdr:row>29</xdr:row>
          <xdr:rowOff>175260</xdr:rowOff>
        </xdr:to>
        <xdr:sp macro="" textlink="">
          <xdr:nvSpPr>
            <xdr:cNvPr id="83064" name="CheckBox2" hidden="1">
              <a:extLst>
                <a:ext uri="{63B3BB69-23CF-44E3-9099-C40C66FF867C}">
                  <a14:compatExt spid="_x0000_s83064"/>
                </a:ext>
                <a:ext uri="{FF2B5EF4-FFF2-40B4-BE49-F238E27FC236}">
                  <a16:creationId xmlns:a16="http://schemas.microsoft.com/office/drawing/2014/main" id="{00000000-0008-0000-0E00-00007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</xdr:row>
          <xdr:rowOff>83820</xdr:rowOff>
        </xdr:from>
        <xdr:to>
          <xdr:col>5</xdr:col>
          <xdr:colOff>0</xdr:colOff>
          <xdr:row>36</xdr:row>
          <xdr:rowOff>83820</xdr:rowOff>
        </xdr:to>
        <xdr:sp macro="" textlink="">
          <xdr:nvSpPr>
            <xdr:cNvPr id="83067" name="CheckBox3" hidden="1">
              <a:extLst>
                <a:ext uri="{63B3BB69-23CF-44E3-9099-C40C66FF867C}">
                  <a14:compatExt spid="_x0000_s83067"/>
                </a:ext>
                <a:ext uri="{FF2B5EF4-FFF2-40B4-BE49-F238E27FC236}">
                  <a16:creationId xmlns:a16="http://schemas.microsoft.com/office/drawing/2014/main" id="{00000000-0008-0000-0E00-00007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36</xdr:row>
          <xdr:rowOff>137160</xdr:rowOff>
        </xdr:from>
        <xdr:to>
          <xdr:col>5</xdr:col>
          <xdr:colOff>0</xdr:colOff>
          <xdr:row>37</xdr:row>
          <xdr:rowOff>121920</xdr:rowOff>
        </xdr:to>
        <xdr:sp macro="" textlink="">
          <xdr:nvSpPr>
            <xdr:cNvPr id="83068" name="CheckBox4" hidden="1">
              <a:extLst>
                <a:ext uri="{63B3BB69-23CF-44E3-9099-C40C66FF867C}">
                  <a14:compatExt spid="_x0000_s83068"/>
                </a:ext>
                <a:ext uri="{FF2B5EF4-FFF2-40B4-BE49-F238E27FC236}">
                  <a16:creationId xmlns:a16="http://schemas.microsoft.com/office/drawing/2014/main" id="{00000000-0008-0000-0E00-00007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46</xdr:row>
          <xdr:rowOff>83820</xdr:rowOff>
        </xdr:from>
        <xdr:to>
          <xdr:col>5</xdr:col>
          <xdr:colOff>0</xdr:colOff>
          <xdr:row>47</xdr:row>
          <xdr:rowOff>83820</xdr:rowOff>
        </xdr:to>
        <xdr:sp macro="" textlink="">
          <xdr:nvSpPr>
            <xdr:cNvPr id="83069" name="CheckBox5" hidden="1">
              <a:extLst>
                <a:ext uri="{63B3BB69-23CF-44E3-9099-C40C66FF867C}">
                  <a14:compatExt spid="_x0000_s83069"/>
                </a:ext>
                <a:ext uri="{FF2B5EF4-FFF2-40B4-BE49-F238E27FC236}">
                  <a16:creationId xmlns:a16="http://schemas.microsoft.com/office/drawing/2014/main" id="{00000000-0008-0000-0E00-00007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47</xdr:row>
          <xdr:rowOff>137160</xdr:rowOff>
        </xdr:from>
        <xdr:to>
          <xdr:col>5</xdr:col>
          <xdr:colOff>0</xdr:colOff>
          <xdr:row>48</xdr:row>
          <xdr:rowOff>121920</xdr:rowOff>
        </xdr:to>
        <xdr:sp macro="" textlink="">
          <xdr:nvSpPr>
            <xdr:cNvPr id="83070" name="CheckBox6" hidden="1">
              <a:extLst>
                <a:ext uri="{63B3BB69-23CF-44E3-9099-C40C66FF867C}">
                  <a14:compatExt spid="_x0000_s83070"/>
                </a:ext>
                <a:ext uri="{FF2B5EF4-FFF2-40B4-BE49-F238E27FC236}">
                  <a16:creationId xmlns:a16="http://schemas.microsoft.com/office/drawing/2014/main" id="{00000000-0008-0000-0E00-00007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120700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62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17145</xdr:colOff>
      <xdr:row>2</xdr:row>
      <xdr:rowOff>129540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5</xdr:row>
          <xdr:rowOff>220980</xdr:rowOff>
        </xdr:from>
        <xdr:to>
          <xdr:col>8</xdr:col>
          <xdr:colOff>502920</xdr:colOff>
          <xdr:row>6</xdr:row>
          <xdr:rowOff>152400</xdr:rowOff>
        </xdr:to>
        <xdr:sp macro="" textlink="">
          <xdr:nvSpPr>
            <xdr:cNvPr id="131090" name="CheckBox8" hidden="1">
              <a:extLst>
                <a:ext uri="{63B3BB69-23CF-44E3-9099-C40C66FF867C}">
                  <a14:compatExt spid="_x0000_s131090"/>
                </a:ext>
                <a:ext uri="{FF2B5EF4-FFF2-40B4-BE49-F238E27FC236}">
                  <a16:creationId xmlns:a16="http://schemas.microsoft.com/office/drawing/2014/main" id="{00000000-0008-0000-0100-000012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5</xdr:row>
      <xdr:rowOff>99060</xdr:rowOff>
    </xdr:from>
    <xdr:to>
      <xdr:col>6</xdr:col>
      <xdr:colOff>243840</xdr:colOff>
      <xdr:row>6</xdr:row>
      <xdr:rowOff>227055</xdr:rowOff>
    </xdr:to>
    <xdr:pic>
      <xdr:nvPicPr>
        <xdr:cNvPr id="27" name="Picture 43" descr="Design Venice S1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56360"/>
          <a:ext cx="3672840" cy="379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7</xdr:row>
      <xdr:rowOff>76200</xdr:rowOff>
    </xdr:from>
    <xdr:to>
      <xdr:col>6</xdr:col>
      <xdr:colOff>436245</xdr:colOff>
      <xdr:row>9</xdr:row>
      <xdr:rowOff>202</xdr:rowOff>
    </xdr:to>
    <xdr:pic>
      <xdr:nvPicPr>
        <xdr:cNvPr id="28" name="Picture 45" descr="Design Tokyo S1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836420"/>
          <a:ext cx="39090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9</xdr:row>
      <xdr:rowOff>45720</xdr:rowOff>
    </xdr:from>
    <xdr:to>
      <xdr:col>6</xdr:col>
      <xdr:colOff>476250</xdr:colOff>
      <xdr:row>11</xdr:row>
      <xdr:rowOff>0</xdr:rowOff>
    </xdr:to>
    <xdr:pic>
      <xdr:nvPicPr>
        <xdr:cNvPr id="29" name="Picture 46" descr="Design Rome S3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2308860"/>
          <a:ext cx="3901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11</xdr:row>
      <xdr:rowOff>45720</xdr:rowOff>
    </xdr:from>
    <xdr:to>
      <xdr:col>6</xdr:col>
      <xdr:colOff>476250</xdr:colOff>
      <xdr:row>13</xdr:row>
      <xdr:rowOff>0</xdr:rowOff>
    </xdr:to>
    <xdr:pic>
      <xdr:nvPicPr>
        <xdr:cNvPr id="30" name="Picture 52" descr="Design Rome S S3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2811780"/>
          <a:ext cx="3901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7</xdr:row>
          <xdr:rowOff>213360</xdr:rowOff>
        </xdr:from>
        <xdr:to>
          <xdr:col>8</xdr:col>
          <xdr:colOff>502920</xdr:colOff>
          <xdr:row>8</xdr:row>
          <xdr:rowOff>213360</xdr:rowOff>
        </xdr:to>
        <xdr:sp macro="" textlink="">
          <xdr:nvSpPr>
            <xdr:cNvPr id="131091" name="CheckBox9" hidden="1">
              <a:extLst>
                <a:ext uri="{63B3BB69-23CF-44E3-9099-C40C66FF867C}">
                  <a14:compatExt spid="_x0000_s131091"/>
                </a:ext>
                <a:ext uri="{FF2B5EF4-FFF2-40B4-BE49-F238E27FC236}">
                  <a16:creationId xmlns:a16="http://schemas.microsoft.com/office/drawing/2014/main" id="{00000000-0008-0000-0100-000013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426720</xdr:colOff>
          <xdr:row>9</xdr:row>
          <xdr:rowOff>213360</xdr:rowOff>
        </xdr:from>
        <xdr:to>
          <xdr:col>8</xdr:col>
          <xdr:colOff>525780</xdr:colOff>
          <xdr:row>10</xdr:row>
          <xdr:rowOff>190500</xdr:rowOff>
        </xdr:to>
        <xdr:sp macro="" textlink="">
          <xdr:nvSpPr>
            <xdr:cNvPr id="131092" name="CheckBox14" hidden="1">
              <a:extLst>
                <a:ext uri="{63B3BB69-23CF-44E3-9099-C40C66FF867C}">
                  <a14:compatExt spid="_x0000_s131092"/>
                </a:ext>
                <a:ext uri="{FF2B5EF4-FFF2-40B4-BE49-F238E27FC236}">
                  <a16:creationId xmlns:a16="http://schemas.microsoft.com/office/drawing/2014/main" id="{00000000-0008-0000-0100-000014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11</xdr:row>
          <xdr:rowOff>213360</xdr:rowOff>
        </xdr:from>
        <xdr:to>
          <xdr:col>8</xdr:col>
          <xdr:colOff>502920</xdr:colOff>
          <xdr:row>12</xdr:row>
          <xdr:rowOff>175260</xdr:rowOff>
        </xdr:to>
        <xdr:sp macro="" textlink="">
          <xdr:nvSpPr>
            <xdr:cNvPr id="131093" name="CheckBox15" hidden="1">
              <a:extLst>
                <a:ext uri="{63B3BB69-23CF-44E3-9099-C40C66FF867C}">
                  <a14:compatExt spid="_x0000_s131093"/>
                </a:ext>
                <a:ext uri="{FF2B5EF4-FFF2-40B4-BE49-F238E27FC236}">
                  <a16:creationId xmlns:a16="http://schemas.microsoft.com/office/drawing/2014/main" id="{00000000-0008-0000-0100-000015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13</xdr:row>
          <xdr:rowOff>213360</xdr:rowOff>
        </xdr:from>
        <xdr:to>
          <xdr:col>8</xdr:col>
          <xdr:colOff>495300</xdr:colOff>
          <xdr:row>14</xdr:row>
          <xdr:rowOff>182880</xdr:rowOff>
        </xdr:to>
        <xdr:sp macro="" textlink="">
          <xdr:nvSpPr>
            <xdr:cNvPr id="131095" name="CheckBox17" hidden="1">
              <a:extLst>
                <a:ext uri="{63B3BB69-23CF-44E3-9099-C40C66FF867C}">
                  <a14:compatExt spid="_x0000_s131095"/>
                </a:ext>
                <a:ext uri="{FF2B5EF4-FFF2-40B4-BE49-F238E27FC236}">
                  <a16:creationId xmlns:a16="http://schemas.microsoft.com/office/drawing/2014/main" id="{00000000-0008-0000-0100-000017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53340</xdr:colOff>
      <xdr:row>15</xdr:row>
      <xdr:rowOff>45720</xdr:rowOff>
    </xdr:from>
    <xdr:to>
      <xdr:col>6</xdr:col>
      <xdr:colOff>476250</xdr:colOff>
      <xdr:row>16</xdr:row>
      <xdr:rowOff>167640</xdr:rowOff>
    </xdr:to>
    <xdr:pic>
      <xdr:nvPicPr>
        <xdr:cNvPr id="37" name="Picture 50" descr="Design Oulu B T1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4320540"/>
          <a:ext cx="39014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15</xdr:row>
          <xdr:rowOff>220980</xdr:rowOff>
        </xdr:from>
        <xdr:to>
          <xdr:col>8</xdr:col>
          <xdr:colOff>502920</xdr:colOff>
          <xdr:row>16</xdr:row>
          <xdr:rowOff>144780</xdr:rowOff>
        </xdr:to>
        <xdr:sp macro="" textlink="">
          <xdr:nvSpPr>
            <xdr:cNvPr id="131096" name="CheckBox23" hidden="1">
              <a:extLst>
                <a:ext uri="{63B3BB69-23CF-44E3-9099-C40C66FF867C}">
                  <a14:compatExt spid="_x0000_s131096"/>
                </a:ext>
                <a:ext uri="{FF2B5EF4-FFF2-40B4-BE49-F238E27FC236}">
                  <a16:creationId xmlns:a16="http://schemas.microsoft.com/office/drawing/2014/main" id="{00000000-0008-0000-0100-000018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15240</xdr:colOff>
      <xdr:row>13</xdr:row>
      <xdr:rowOff>175260</xdr:rowOff>
    </xdr:from>
    <xdr:to>
      <xdr:col>5</xdr:col>
      <xdr:colOff>476250</xdr:colOff>
      <xdr:row>14</xdr:row>
      <xdr:rowOff>190500</xdr:rowOff>
    </xdr:to>
    <xdr:pic>
      <xdr:nvPicPr>
        <xdr:cNvPr id="39" name="Kuva 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947160"/>
          <a:ext cx="3360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90059</xdr:colOff>
      <xdr:row>23</xdr:row>
      <xdr:rowOff>56494</xdr:rowOff>
    </xdr:from>
    <xdr:to>
      <xdr:col>6</xdr:col>
      <xdr:colOff>455544</xdr:colOff>
      <xdr:row>28</xdr:row>
      <xdr:rowOff>777</xdr:rowOff>
    </xdr:to>
    <xdr:pic>
      <xdr:nvPicPr>
        <xdr:cNvPr id="61" name="Kuva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755" y="6111081"/>
          <a:ext cx="1508485" cy="137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23</xdr:row>
          <xdr:rowOff>38100</xdr:rowOff>
        </xdr:from>
        <xdr:to>
          <xdr:col>12</xdr:col>
          <xdr:colOff>190500</xdr:colOff>
          <xdr:row>23</xdr:row>
          <xdr:rowOff>289560</xdr:rowOff>
        </xdr:to>
        <xdr:sp macro="" textlink="">
          <xdr:nvSpPr>
            <xdr:cNvPr id="131120" name="CheckBox20" hidden="1">
              <a:extLst>
                <a:ext uri="{63B3BB69-23CF-44E3-9099-C40C66FF867C}">
                  <a14:compatExt spid="_x0000_s131120"/>
                </a:ext>
                <a:ext uri="{FF2B5EF4-FFF2-40B4-BE49-F238E27FC236}">
                  <a16:creationId xmlns:a16="http://schemas.microsoft.com/office/drawing/2014/main" id="{00000000-0008-0000-0100-000030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541020</xdr:colOff>
          <xdr:row>22</xdr:row>
          <xdr:rowOff>22860</xdr:rowOff>
        </xdr:from>
        <xdr:to>
          <xdr:col>12</xdr:col>
          <xdr:colOff>198120</xdr:colOff>
          <xdr:row>22</xdr:row>
          <xdr:rowOff>228600</xdr:rowOff>
        </xdr:to>
        <xdr:sp macro="" textlink="">
          <xdr:nvSpPr>
            <xdr:cNvPr id="131123" name="CheckBox29" hidden="1">
              <a:extLst>
                <a:ext uri="{63B3BB69-23CF-44E3-9099-C40C66FF867C}">
                  <a14:compatExt spid="_x0000_s131123"/>
                </a:ext>
                <a:ext uri="{FF2B5EF4-FFF2-40B4-BE49-F238E27FC236}">
                  <a16:creationId xmlns:a16="http://schemas.microsoft.com/office/drawing/2014/main" id="{00000000-0008-0000-0100-000033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24</xdr:row>
          <xdr:rowOff>45720</xdr:rowOff>
        </xdr:from>
        <xdr:to>
          <xdr:col>3</xdr:col>
          <xdr:colOff>525780</xdr:colOff>
          <xdr:row>24</xdr:row>
          <xdr:rowOff>304800</xdr:rowOff>
        </xdr:to>
        <xdr:sp macro="" textlink="">
          <xdr:nvSpPr>
            <xdr:cNvPr id="131133" name="CheckBox2" hidden="1">
              <a:extLst>
                <a:ext uri="{63B3BB69-23CF-44E3-9099-C40C66FF867C}">
                  <a14:compatExt spid="_x0000_s131133"/>
                </a:ext>
                <a:ext uri="{FF2B5EF4-FFF2-40B4-BE49-F238E27FC236}">
                  <a16:creationId xmlns:a16="http://schemas.microsoft.com/office/drawing/2014/main" id="{00000000-0008-0000-0100-00003D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</xdr:colOff>
          <xdr:row>25</xdr:row>
          <xdr:rowOff>0</xdr:rowOff>
        </xdr:from>
        <xdr:to>
          <xdr:col>3</xdr:col>
          <xdr:colOff>525780</xdr:colOff>
          <xdr:row>25</xdr:row>
          <xdr:rowOff>251460</xdr:rowOff>
        </xdr:to>
        <xdr:sp macro="" textlink="">
          <xdr:nvSpPr>
            <xdr:cNvPr id="131134" name="CheckBox3" hidden="1">
              <a:extLst>
                <a:ext uri="{63B3BB69-23CF-44E3-9099-C40C66FF867C}">
                  <a14:compatExt spid="_x0000_s131134"/>
                </a:ext>
                <a:ext uri="{FF2B5EF4-FFF2-40B4-BE49-F238E27FC236}">
                  <a16:creationId xmlns:a16="http://schemas.microsoft.com/office/drawing/2014/main" id="{00000000-0008-0000-0100-00003E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25</xdr:row>
          <xdr:rowOff>236220</xdr:rowOff>
        </xdr:from>
        <xdr:to>
          <xdr:col>3</xdr:col>
          <xdr:colOff>518160</xdr:colOff>
          <xdr:row>27</xdr:row>
          <xdr:rowOff>22860</xdr:rowOff>
        </xdr:to>
        <xdr:sp macro="" textlink="">
          <xdr:nvSpPr>
            <xdr:cNvPr id="131135" name="CheckBox4" hidden="1">
              <a:extLst>
                <a:ext uri="{63B3BB69-23CF-44E3-9099-C40C66FF867C}">
                  <a14:compatExt spid="_x0000_s131135"/>
                </a:ext>
                <a:ext uri="{FF2B5EF4-FFF2-40B4-BE49-F238E27FC236}">
                  <a16:creationId xmlns:a16="http://schemas.microsoft.com/office/drawing/2014/main" id="{00000000-0008-0000-0100-00003F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26</xdr:row>
          <xdr:rowOff>243840</xdr:rowOff>
        </xdr:from>
        <xdr:to>
          <xdr:col>3</xdr:col>
          <xdr:colOff>518160</xdr:colOff>
          <xdr:row>27</xdr:row>
          <xdr:rowOff>213360</xdr:rowOff>
        </xdr:to>
        <xdr:sp macro="" textlink="">
          <xdr:nvSpPr>
            <xdr:cNvPr id="131136" name="CheckBox5" hidden="1">
              <a:extLst>
                <a:ext uri="{63B3BB69-23CF-44E3-9099-C40C66FF867C}">
                  <a14:compatExt spid="_x0000_s131136"/>
                </a:ext>
                <a:ext uri="{FF2B5EF4-FFF2-40B4-BE49-F238E27FC236}">
                  <a16:creationId xmlns:a16="http://schemas.microsoft.com/office/drawing/2014/main" id="{00000000-0008-0000-0100-000040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EC875E-8B0A-4C40-90AC-96982986BFA7}"/>
            </a:ext>
          </a:extLst>
        </xdr:cNvPr>
        <xdr:cNvSpPr>
          <a:spLocks noChangeArrowheads="1"/>
        </xdr:cNvSpPr>
      </xdr:nvSpPr>
      <xdr:spPr bwMode="auto">
        <a:xfrm>
          <a:off x="0" y="11254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E63A35F-8795-470A-867A-EE288E3BD4E2}"/>
            </a:ext>
          </a:extLst>
        </xdr:cNvPr>
        <xdr:cNvSpPr>
          <a:spLocks noChangeArrowheads="1"/>
        </xdr:cNvSpPr>
      </xdr:nvSpPr>
      <xdr:spPr bwMode="auto">
        <a:xfrm>
          <a:off x="0" y="11254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6EC74A5-5A71-4168-ADA8-B751EA98E469}"/>
            </a:ext>
          </a:extLst>
        </xdr:cNvPr>
        <xdr:cNvSpPr>
          <a:spLocks noChangeArrowheads="1"/>
        </xdr:cNvSpPr>
      </xdr:nvSpPr>
      <xdr:spPr bwMode="auto">
        <a:xfrm>
          <a:off x="0" y="11254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7C7259-0097-463B-A491-52E94740AE3C}"/>
            </a:ext>
          </a:extLst>
        </xdr:cNvPr>
        <xdr:cNvSpPr>
          <a:spLocks noChangeArrowheads="1"/>
        </xdr:cNvSpPr>
      </xdr:nvSpPr>
      <xdr:spPr bwMode="auto">
        <a:xfrm>
          <a:off x="0" y="11254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C783889-1A7A-43E5-909E-D2189DCE6A5A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EFEF388-6374-4ECC-ADC6-14931D608C84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95250</xdr:colOff>
      <xdr:row>2</xdr:row>
      <xdr:rowOff>133350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9E5F7253-32F6-48EA-9B52-47927491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9745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219708</xdr:colOff>
      <xdr:row>10</xdr:row>
      <xdr:rowOff>81067</xdr:rowOff>
    </xdr:from>
    <xdr:to>
      <xdr:col>5</xdr:col>
      <xdr:colOff>396873</xdr:colOff>
      <xdr:row>14</xdr:row>
      <xdr:rowOff>212302</xdr:rowOff>
    </xdr:to>
    <xdr:pic>
      <xdr:nvPicPr>
        <xdr:cNvPr id="9" name="Picture 20" descr="CA1SS1">
          <a:extLst>
            <a:ext uri="{FF2B5EF4-FFF2-40B4-BE49-F238E27FC236}">
              <a16:creationId xmlns:a16="http://schemas.microsoft.com/office/drawing/2014/main" id="{4783F199-C403-4B7D-9F48-391930913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08" y="2557567"/>
          <a:ext cx="3038475" cy="1110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10</xdr:row>
          <xdr:rowOff>38100</xdr:rowOff>
        </xdr:from>
        <xdr:to>
          <xdr:col>9</xdr:col>
          <xdr:colOff>106680</xdr:colOff>
          <xdr:row>11</xdr:row>
          <xdr:rowOff>38100</xdr:rowOff>
        </xdr:to>
        <xdr:sp macro="" textlink="">
          <xdr:nvSpPr>
            <xdr:cNvPr id="168961" name="CheckBox2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02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6</xdr:row>
          <xdr:rowOff>137160</xdr:rowOff>
        </xdr:from>
        <xdr:to>
          <xdr:col>6</xdr:col>
          <xdr:colOff>1143000</xdr:colOff>
          <xdr:row>7</xdr:row>
          <xdr:rowOff>99060</xdr:rowOff>
        </xdr:to>
        <xdr:sp macro="" textlink="">
          <xdr:nvSpPr>
            <xdr:cNvPr id="168962" name="CheckBox3" hidden="1">
              <a:extLst>
                <a:ext uri="{63B3BB69-23CF-44E3-9099-C40C66FF867C}">
                  <a14:compatExt spid="_x0000_s168962"/>
                </a:ext>
                <a:ext uri="{FF2B5EF4-FFF2-40B4-BE49-F238E27FC236}">
                  <a16:creationId xmlns:a16="http://schemas.microsoft.com/office/drawing/2014/main" id="{00000000-0008-0000-0200-000002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8</xdr:row>
          <xdr:rowOff>152400</xdr:rowOff>
        </xdr:from>
        <xdr:to>
          <xdr:col>7</xdr:col>
          <xdr:colOff>441960</xdr:colOff>
          <xdr:row>9</xdr:row>
          <xdr:rowOff>114300</xdr:rowOff>
        </xdr:to>
        <xdr:sp macro="" textlink="">
          <xdr:nvSpPr>
            <xdr:cNvPr id="168963" name="CheckBox5" hidden="1">
              <a:extLst>
                <a:ext uri="{63B3BB69-23CF-44E3-9099-C40C66FF867C}">
                  <a14:compatExt spid="_x0000_s168963"/>
                </a:ext>
                <a:ext uri="{FF2B5EF4-FFF2-40B4-BE49-F238E27FC236}">
                  <a16:creationId xmlns:a16="http://schemas.microsoft.com/office/drawing/2014/main" id="{00000000-0008-0000-0200-000003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31</xdr:row>
          <xdr:rowOff>38100</xdr:rowOff>
        </xdr:from>
        <xdr:to>
          <xdr:col>9</xdr:col>
          <xdr:colOff>106680</xdr:colOff>
          <xdr:row>32</xdr:row>
          <xdr:rowOff>38100</xdr:rowOff>
        </xdr:to>
        <xdr:sp macro="" textlink="">
          <xdr:nvSpPr>
            <xdr:cNvPr id="168964" name="CheckBox6" hidden="1">
              <a:extLst>
                <a:ext uri="{63B3BB69-23CF-44E3-9099-C40C66FF867C}">
                  <a14:compatExt spid="_x0000_s168964"/>
                </a:ext>
                <a:ext uri="{FF2B5EF4-FFF2-40B4-BE49-F238E27FC236}">
                  <a16:creationId xmlns:a16="http://schemas.microsoft.com/office/drawing/2014/main" id="{00000000-0008-0000-0200-000004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137160</xdr:rowOff>
        </xdr:from>
        <xdr:to>
          <xdr:col>6</xdr:col>
          <xdr:colOff>1143000</xdr:colOff>
          <xdr:row>28</xdr:row>
          <xdr:rowOff>99060</xdr:rowOff>
        </xdr:to>
        <xdr:sp macro="" textlink="">
          <xdr:nvSpPr>
            <xdr:cNvPr id="168965" name="CheckBox7" hidden="1">
              <a:extLst>
                <a:ext uri="{63B3BB69-23CF-44E3-9099-C40C66FF867C}">
                  <a14:compatExt spid="_x0000_s168965"/>
                </a:ext>
                <a:ext uri="{FF2B5EF4-FFF2-40B4-BE49-F238E27FC236}">
                  <a16:creationId xmlns:a16="http://schemas.microsoft.com/office/drawing/2014/main" id="{00000000-0008-0000-0200-000005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29</xdr:row>
          <xdr:rowOff>152400</xdr:rowOff>
        </xdr:from>
        <xdr:to>
          <xdr:col>7</xdr:col>
          <xdr:colOff>441960</xdr:colOff>
          <xdr:row>30</xdr:row>
          <xdr:rowOff>114300</xdr:rowOff>
        </xdr:to>
        <xdr:sp macro="" textlink="">
          <xdr:nvSpPr>
            <xdr:cNvPr id="168966" name="CheckBox8" hidden="1">
              <a:extLst>
                <a:ext uri="{63B3BB69-23CF-44E3-9099-C40C66FF867C}">
                  <a14:compatExt spid="_x0000_s168966"/>
                </a:ext>
                <a:ext uri="{FF2B5EF4-FFF2-40B4-BE49-F238E27FC236}">
                  <a16:creationId xmlns:a16="http://schemas.microsoft.com/office/drawing/2014/main" id="{00000000-0008-0000-0200-000006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206585</xdr:colOff>
      <xdr:row>32</xdr:row>
      <xdr:rowOff>132080</xdr:rowOff>
    </xdr:from>
    <xdr:ext cx="3046307" cy="1120987"/>
    <xdr:pic>
      <xdr:nvPicPr>
        <xdr:cNvPr id="10" name="Picture 20" descr="CA1SS1">
          <a:extLst>
            <a:ext uri="{FF2B5EF4-FFF2-40B4-BE49-F238E27FC236}">
              <a16:creationId xmlns:a16="http://schemas.microsoft.com/office/drawing/2014/main" id="{53E58B76-B1F1-4FB1-A0C4-C84991FEE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85" y="7973060"/>
          <a:ext cx="3046307" cy="1120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700564-3FFD-4430-BD41-279821E3605B}"/>
            </a:ext>
          </a:extLst>
        </xdr:cNvPr>
        <xdr:cNvSpPr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AE6D65D-9BC2-42C9-8CF7-F71CACC931A7}"/>
            </a:ext>
          </a:extLst>
        </xdr:cNvPr>
        <xdr:cNvSpPr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EF55538-DE20-4359-B4C6-E7C73E261328}"/>
            </a:ext>
          </a:extLst>
        </xdr:cNvPr>
        <xdr:cNvSpPr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7F215C4-0CEC-42DF-9A20-587E3ED092E0}"/>
            </a:ext>
          </a:extLst>
        </xdr:cNvPr>
        <xdr:cNvSpPr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D413E8C-2BFE-45B4-8249-1A510B929476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7D3BAEA-9027-4D9D-A606-2BB170E4C9BC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95250</xdr:colOff>
      <xdr:row>2</xdr:row>
      <xdr:rowOff>116205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B52DF5AE-AE55-4802-A735-F34215E69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974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10</xdr:row>
          <xdr:rowOff>38100</xdr:rowOff>
        </xdr:from>
        <xdr:to>
          <xdr:col>9</xdr:col>
          <xdr:colOff>99060</xdr:colOff>
          <xdr:row>11</xdr:row>
          <xdr:rowOff>38100</xdr:rowOff>
        </xdr:to>
        <xdr:sp macro="" textlink="">
          <xdr:nvSpPr>
            <xdr:cNvPr id="169985" name="CheckBox2" hidden="1">
              <a:extLst>
                <a:ext uri="{63B3BB69-23CF-44E3-9099-C40C66FF867C}">
                  <a14:compatExt spid="_x0000_s169985"/>
                </a:ext>
                <a:ext uri="{FF2B5EF4-FFF2-40B4-BE49-F238E27FC236}">
                  <a16:creationId xmlns:a16="http://schemas.microsoft.com/office/drawing/2014/main" id="{00000000-0008-0000-0300-000001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6</xdr:row>
          <xdr:rowOff>137160</xdr:rowOff>
        </xdr:from>
        <xdr:to>
          <xdr:col>6</xdr:col>
          <xdr:colOff>1143000</xdr:colOff>
          <xdr:row>7</xdr:row>
          <xdr:rowOff>99060</xdr:rowOff>
        </xdr:to>
        <xdr:sp macro="" textlink="">
          <xdr:nvSpPr>
            <xdr:cNvPr id="169986" name="CheckBox3" hidden="1">
              <a:extLst>
                <a:ext uri="{63B3BB69-23CF-44E3-9099-C40C66FF867C}">
                  <a14:compatExt spid="_x0000_s169986"/>
                </a:ext>
                <a:ext uri="{FF2B5EF4-FFF2-40B4-BE49-F238E27FC236}">
                  <a16:creationId xmlns:a16="http://schemas.microsoft.com/office/drawing/2014/main" id="{00000000-0008-0000-0300-00000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8</xdr:row>
          <xdr:rowOff>152400</xdr:rowOff>
        </xdr:from>
        <xdr:to>
          <xdr:col>7</xdr:col>
          <xdr:colOff>441960</xdr:colOff>
          <xdr:row>9</xdr:row>
          <xdr:rowOff>114300</xdr:rowOff>
        </xdr:to>
        <xdr:sp macro="" textlink="">
          <xdr:nvSpPr>
            <xdr:cNvPr id="169987" name="CheckBox5" hidden="1">
              <a:extLst>
                <a:ext uri="{63B3BB69-23CF-44E3-9099-C40C66FF867C}">
                  <a14:compatExt spid="_x0000_s169987"/>
                </a:ext>
                <a:ext uri="{FF2B5EF4-FFF2-40B4-BE49-F238E27FC236}">
                  <a16:creationId xmlns:a16="http://schemas.microsoft.com/office/drawing/2014/main" id="{00000000-0008-0000-0300-000003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24</xdr:row>
          <xdr:rowOff>38100</xdr:rowOff>
        </xdr:from>
        <xdr:to>
          <xdr:col>9</xdr:col>
          <xdr:colOff>99060</xdr:colOff>
          <xdr:row>25</xdr:row>
          <xdr:rowOff>38100</xdr:rowOff>
        </xdr:to>
        <xdr:sp macro="" textlink="">
          <xdr:nvSpPr>
            <xdr:cNvPr id="169988" name="CheckBox6" hidden="1">
              <a:extLst>
                <a:ext uri="{63B3BB69-23CF-44E3-9099-C40C66FF867C}">
                  <a14:compatExt spid="_x0000_s169988"/>
                </a:ext>
                <a:ext uri="{FF2B5EF4-FFF2-40B4-BE49-F238E27FC236}">
                  <a16:creationId xmlns:a16="http://schemas.microsoft.com/office/drawing/2014/main" id="{00000000-0008-0000-0300-000004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20</xdr:row>
          <xdr:rowOff>137160</xdr:rowOff>
        </xdr:from>
        <xdr:to>
          <xdr:col>6</xdr:col>
          <xdr:colOff>1143000</xdr:colOff>
          <xdr:row>21</xdr:row>
          <xdr:rowOff>99060</xdr:rowOff>
        </xdr:to>
        <xdr:sp macro="" textlink="">
          <xdr:nvSpPr>
            <xdr:cNvPr id="169989" name="CheckBox7" hidden="1">
              <a:extLst>
                <a:ext uri="{63B3BB69-23CF-44E3-9099-C40C66FF867C}">
                  <a14:compatExt spid="_x0000_s169989"/>
                </a:ext>
                <a:ext uri="{FF2B5EF4-FFF2-40B4-BE49-F238E27FC236}">
                  <a16:creationId xmlns:a16="http://schemas.microsoft.com/office/drawing/2014/main" id="{00000000-0008-0000-0300-000005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22</xdr:row>
          <xdr:rowOff>152400</xdr:rowOff>
        </xdr:from>
        <xdr:to>
          <xdr:col>7</xdr:col>
          <xdr:colOff>441960</xdr:colOff>
          <xdr:row>23</xdr:row>
          <xdr:rowOff>114300</xdr:rowOff>
        </xdr:to>
        <xdr:sp macro="" textlink="">
          <xdr:nvSpPr>
            <xdr:cNvPr id="169990" name="CheckBox8" hidden="1">
              <a:extLst>
                <a:ext uri="{63B3BB69-23CF-44E3-9099-C40C66FF867C}">
                  <a14:compatExt spid="_x0000_s169990"/>
                </a:ext>
                <a:ext uri="{FF2B5EF4-FFF2-40B4-BE49-F238E27FC236}">
                  <a16:creationId xmlns:a16="http://schemas.microsoft.com/office/drawing/2014/main" id="{00000000-0008-0000-0300-000006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405765</xdr:colOff>
      <xdr:row>38</xdr:row>
      <xdr:rowOff>142830</xdr:rowOff>
    </xdr:from>
    <xdr:to>
      <xdr:col>5</xdr:col>
      <xdr:colOff>325120</xdr:colOff>
      <xdr:row>49</xdr:row>
      <xdr:rowOff>129650</xdr:rowOff>
    </xdr:to>
    <xdr:pic>
      <xdr:nvPicPr>
        <xdr:cNvPr id="9" name="Picture 23" descr="CA1SSC1">
          <a:extLst>
            <a:ext uri="{FF2B5EF4-FFF2-40B4-BE49-F238E27FC236}">
              <a16:creationId xmlns:a16="http://schemas.microsoft.com/office/drawing/2014/main" id="{A7AD64EE-9623-44A9-8C60-524D924B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9294450"/>
          <a:ext cx="2767330" cy="21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166371</xdr:colOff>
      <xdr:row>27</xdr:row>
      <xdr:rowOff>27783</xdr:rowOff>
    </xdr:from>
    <xdr:to>
      <xdr:col>5</xdr:col>
      <xdr:colOff>322581</xdr:colOff>
      <xdr:row>31</xdr:row>
      <xdr:rowOff>208546</xdr:rowOff>
    </xdr:to>
    <xdr:pic>
      <xdr:nvPicPr>
        <xdr:cNvPr id="10" name="Picture 22" descr="CA1RS1">
          <a:extLst>
            <a:ext uri="{FF2B5EF4-FFF2-40B4-BE49-F238E27FC236}">
              <a16:creationId xmlns:a16="http://schemas.microsoft.com/office/drawing/2014/main" id="{6EB687BB-977F-4BE2-9C17-63A58D5A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1" y="6649563"/>
          <a:ext cx="3017520" cy="1159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131023</xdr:colOff>
      <xdr:row>10</xdr:row>
      <xdr:rowOff>167323</xdr:rowOff>
    </xdr:from>
    <xdr:to>
      <xdr:col>5</xdr:col>
      <xdr:colOff>289138</xdr:colOff>
      <xdr:row>16</xdr:row>
      <xdr:rowOff>21326</xdr:rowOff>
    </xdr:to>
    <xdr:pic>
      <xdr:nvPicPr>
        <xdr:cNvPr id="11" name="Picture 21" descr="CA1SS2">
          <a:extLst>
            <a:ext uri="{FF2B5EF4-FFF2-40B4-BE49-F238E27FC236}">
              <a16:creationId xmlns:a16="http://schemas.microsoft.com/office/drawing/2014/main" id="{A7B6F96F-205C-4F74-A447-6EB0FD017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3" y="2643823"/>
          <a:ext cx="3011805" cy="1313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40</xdr:row>
          <xdr:rowOff>15240</xdr:rowOff>
        </xdr:from>
        <xdr:to>
          <xdr:col>9</xdr:col>
          <xdr:colOff>76200</xdr:colOff>
          <xdr:row>41</xdr:row>
          <xdr:rowOff>76200</xdr:rowOff>
        </xdr:to>
        <xdr:sp macro="" textlink="">
          <xdr:nvSpPr>
            <xdr:cNvPr id="169991" name="CheckBox1" hidden="1">
              <a:extLst>
                <a:ext uri="{63B3BB69-23CF-44E3-9099-C40C66FF867C}">
                  <a14:compatExt spid="_x0000_s169991"/>
                </a:ext>
                <a:ext uri="{FF2B5EF4-FFF2-40B4-BE49-F238E27FC236}">
                  <a16:creationId xmlns:a16="http://schemas.microsoft.com/office/drawing/2014/main" id="{00000000-0008-0000-0300-000007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36</xdr:row>
          <xdr:rowOff>137160</xdr:rowOff>
        </xdr:from>
        <xdr:to>
          <xdr:col>6</xdr:col>
          <xdr:colOff>1143000</xdr:colOff>
          <xdr:row>37</xdr:row>
          <xdr:rowOff>144780</xdr:rowOff>
        </xdr:to>
        <xdr:sp macro="" textlink="">
          <xdr:nvSpPr>
            <xdr:cNvPr id="169992" name="CheckBox4" hidden="1">
              <a:extLst>
                <a:ext uri="{63B3BB69-23CF-44E3-9099-C40C66FF867C}">
                  <a14:compatExt spid="_x0000_s169992"/>
                </a:ext>
                <a:ext uri="{FF2B5EF4-FFF2-40B4-BE49-F238E27FC236}">
                  <a16:creationId xmlns:a16="http://schemas.microsoft.com/office/drawing/2014/main" id="{00000000-0008-0000-0300-000008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38</xdr:row>
          <xdr:rowOff>152400</xdr:rowOff>
        </xdr:from>
        <xdr:to>
          <xdr:col>7</xdr:col>
          <xdr:colOff>449580</xdr:colOff>
          <xdr:row>39</xdr:row>
          <xdr:rowOff>175260</xdr:rowOff>
        </xdr:to>
        <xdr:sp macro="" textlink="">
          <xdr:nvSpPr>
            <xdr:cNvPr id="169993" name="CheckBox12" hidden="1">
              <a:extLst>
                <a:ext uri="{63B3BB69-23CF-44E3-9099-C40C66FF867C}">
                  <a14:compatExt spid="_x0000_s169993"/>
                </a:ext>
                <a:ext uri="{FF2B5EF4-FFF2-40B4-BE49-F238E27FC236}">
                  <a16:creationId xmlns:a16="http://schemas.microsoft.com/office/drawing/2014/main" id="{00000000-0008-0000-0300-000009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0" y="114985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0" y="114985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0" y="114985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0" y="114985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133350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8</xdr:row>
          <xdr:rowOff>38100</xdr:rowOff>
        </xdr:from>
        <xdr:to>
          <xdr:col>8</xdr:col>
          <xdr:colOff>845820</xdr:colOff>
          <xdr:row>9</xdr:row>
          <xdr:rowOff>38100</xdr:rowOff>
        </xdr:to>
        <xdr:sp macro="" textlink="">
          <xdr:nvSpPr>
            <xdr:cNvPr id="152577" name="CheckBox2" hidden="1">
              <a:extLst>
                <a:ext uri="{63B3BB69-23CF-44E3-9099-C40C66FF867C}">
                  <a14:compatExt spid="_x0000_s152577"/>
                </a:ext>
                <a:ext uri="{FF2B5EF4-FFF2-40B4-BE49-F238E27FC236}">
                  <a16:creationId xmlns:a16="http://schemas.microsoft.com/office/drawing/2014/main" id="{00000000-0008-0000-0400-000001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25</xdr:row>
          <xdr:rowOff>38100</xdr:rowOff>
        </xdr:from>
        <xdr:to>
          <xdr:col>8</xdr:col>
          <xdr:colOff>845820</xdr:colOff>
          <xdr:row>26</xdr:row>
          <xdr:rowOff>38100</xdr:rowOff>
        </xdr:to>
        <xdr:sp macro="" textlink="">
          <xdr:nvSpPr>
            <xdr:cNvPr id="152578" name="CheckBox6" hidden="1">
              <a:extLst>
                <a:ext uri="{63B3BB69-23CF-44E3-9099-C40C66FF867C}">
                  <a14:compatExt spid="_x0000_s152578"/>
                </a:ext>
                <a:ext uri="{FF2B5EF4-FFF2-40B4-BE49-F238E27FC236}">
                  <a16:creationId xmlns:a16="http://schemas.microsoft.com/office/drawing/2014/main" id="{00000000-0008-0000-0400-000002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42</xdr:row>
          <xdr:rowOff>38100</xdr:rowOff>
        </xdr:from>
        <xdr:to>
          <xdr:col>8</xdr:col>
          <xdr:colOff>845820</xdr:colOff>
          <xdr:row>43</xdr:row>
          <xdr:rowOff>38100</xdr:rowOff>
        </xdr:to>
        <xdr:sp macro="" textlink="">
          <xdr:nvSpPr>
            <xdr:cNvPr id="152579" name="CheckBox9" hidden="1">
              <a:extLst>
                <a:ext uri="{63B3BB69-23CF-44E3-9099-C40C66FF867C}">
                  <a14:compatExt spid="_x0000_s152579"/>
                </a:ext>
                <a:ext uri="{FF2B5EF4-FFF2-40B4-BE49-F238E27FC236}">
                  <a16:creationId xmlns:a16="http://schemas.microsoft.com/office/drawing/2014/main" id="{00000000-0008-0000-0400-000003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198120</xdr:colOff>
      <xdr:row>9</xdr:row>
      <xdr:rowOff>129540</xdr:rowOff>
    </xdr:from>
    <xdr:to>
      <xdr:col>5</xdr:col>
      <xdr:colOff>19441</xdr:colOff>
      <xdr:row>15</xdr:row>
      <xdr:rowOff>209765</xdr:rowOff>
    </xdr:to>
    <xdr:pic>
      <xdr:nvPicPr>
        <xdr:cNvPr id="15" name="CA1SS3_crt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" y="2362200"/>
          <a:ext cx="2678821" cy="1531835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28</xdr:row>
      <xdr:rowOff>83820</xdr:rowOff>
    </xdr:from>
    <xdr:to>
      <xdr:col>5</xdr:col>
      <xdr:colOff>248046</xdr:colOff>
      <xdr:row>32</xdr:row>
      <xdr:rowOff>169695</xdr:rowOff>
    </xdr:to>
    <xdr:pic>
      <xdr:nvPicPr>
        <xdr:cNvPr id="16" name="CA1SS4_crt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3380" y="6217920"/>
          <a:ext cx="2716926" cy="1068855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44</xdr:row>
      <xdr:rowOff>236220</xdr:rowOff>
    </xdr:from>
    <xdr:to>
      <xdr:col>4</xdr:col>
      <xdr:colOff>322305</xdr:colOff>
      <xdr:row>49</xdr:row>
      <xdr:rowOff>129696</xdr:rowOff>
    </xdr:to>
    <xdr:pic>
      <xdr:nvPicPr>
        <xdr:cNvPr id="17" name="CA1RS2_crt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540" y="9540240"/>
          <a:ext cx="2490195" cy="11069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0" y="114985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0" y="114985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0" y="114985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0" y="114985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133350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8</xdr:row>
          <xdr:rowOff>38100</xdr:rowOff>
        </xdr:from>
        <xdr:to>
          <xdr:col>8</xdr:col>
          <xdr:colOff>845820</xdr:colOff>
          <xdr:row>9</xdr:row>
          <xdr:rowOff>38100</xdr:rowOff>
        </xdr:to>
        <xdr:sp macro="" textlink="">
          <xdr:nvSpPr>
            <xdr:cNvPr id="155649" name="CheckBox2" hidden="1">
              <a:extLst>
                <a:ext uri="{63B3BB69-23CF-44E3-9099-C40C66FF867C}">
                  <a14:compatExt spid="_x0000_s155649"/>
                </a:ext>
                <a:ext uri="{FF2B5EF4-FFF2-40B4-BE49-F238E27FC236}">
                  <a16:creationId xmlns:a16="http://schemas.microsoft.com/office/drawing/2014/main" id="{00000000-0008-0000-0500-0000016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22</xdr:row>
          <xdr:rowOff>38100</xdr:rowOff>
        </xdr:from>
        <xdr:to>
          <xdr:col>8</xdr:col>
          <xdr:colOff>845820</xdr:colOff>
          <xdr:row>23</xdr:row>
          <xdr:rowOff>38100</xdr:rowOff>
        </xdr:to>
        <xdr:sp macro="" textlink="">
          <xdr:nvSpPr>
            <xdr:cNvPr id="155650" name="CheckBox6" hidden="1">
              <a:extLst>
                <a:ext uri="{63B3BB69-23CF-44E3-9099-C40C66FF867C}">
                  <a14:compatExt spid="_x0000_s155650"/>
                </a:ext>
                <a:ext uri="{FF2B5EF4-FFF2-40B4-BE49-F238E27FC236}">
                  <a16:creationId xmlns:a16="http://schemas.microsoft.com/office/drawing/2014/main" id="{00000000-0008-0000-0500-0000026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36</xdr:row>
          <xdr:rowOff>38100</xdr:rowOff>
        </xdr:from>
        <xdr:to>
          <xdr:col>8</xdr:col>
          <xdr:colOff>845820</xdr:colOff>
          <xdr:row>37</xdr:row>
          <xdr:rowOff>38100</xdr:rowOff>
        </xdr:to>
        <xdr:sp macro="" textlink="">
          <xdr:nvSpPr>
            <xdr:cNvPr id="155651" name="CheckBox9" hidden="1">
              <a:extLst>
                <a:ext uri="{63B3BB69-23CF-44E3-9099-C40C66FF867C}">
                  <a14:compatExt spid="_x0000_s155651"/>
                </a:ext>
                <a:ext uri="{FF2B5EF4-FFF2-40B4-BE49-F238E27FC236}">
                  <a16:creationId xmlns:a16="http://schemas.microsoft.com/office/drawing/2014/main" id="{00000000-0008-0000-0500-0000036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388620</xdr:colOff>
      <xdr:row>8</xdr:row>
      <xdr:rowOff>182880</xdr:rowOff>
    </xdr:from>
    <xdr:to>
      <xdr:col>5</xdr:col>
      <xdr:colOff>267099</xdr:colOff>
      <xdr:row>18</xdr:row>
      <xdr:rowOff>17465</xdr:rowOff>
    </xdr:to>
    <xdr:pic>
      <xdr:nvPicPr>
        <xdr:cNvPr id="15" name="CA1SSC3_crt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20" y="2171700"/>
          <a:ext cx="2735979" cy="22806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3</xdr:col>
      <xdr:colOff>97155</xdr:colOff>
      <xdr:row>2</xdr:row>
      <xdr:rowOff>171450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7C9C494A-BBA3-4B75-9363-3CFA62F0D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104775"/>
          <a:ext cx="1960245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640080</xdr:colOff>
      <xdr:row>7</xdr:row>
      <xdr:rowOff>190500</xdr:rowOff>
    </xdr:from>
    <xdr:to>
      <xdr:col>4</xdr:col>
      <xdr:colOff>324144</xdr:colOff>
      <xdr:row>15</xdr:row>
      <xdr:rowOff>57586</xdr:rowOff>
    </xdr:to>
    <xdr:pic>
      <xdr:nvPicPr>
        <xdr:cNvPr id="3" name="CA1SB01" hidden="1">
          <a:extLst>
            <a:ext uri="{FF2B5EF4-FFF2-40B4-BE49-F238E27FC236}">
              <a16:creationId xmlns:a16="http://schemas.microsoft.com/office/drawing/2014/main" id="{880A255E-69A0-47C1-AC6B-DFD4663A5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8740" y="1897380"/>
          <a:ext cx="1787184" cy="1853918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7</xdr:row>
      <xdr:rowOff>236220</xdr:rowOff>
    </xdr:from>
    <xdr:to>
      <xdr:col>4</xdr:col>
      <xdr:colOff>211455</xdr:colOff>
      <xdr:row>15</xdr:row>
      <xdr:rowOff>210935</xdr:rowOff>
    </xdr:to>
    <xdr:pic>
      <xdr:nvPicPr>
        <xdr:cNvPr id="4" name="CA1SF10" hidden="1">
          <a:extLst>
            <a:ext uri="{FF2B5EF4-FFF2-40B4-BE49-F238E27FC236}">
              <a16:creationId xmlns:a16="http://schemas.microsoft.com/office/drawing/2014/main" id="{51FBFAE2-C244-47A4-B2C5-FA5C3BF5A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5440" y="1943100"/>
          <a:ext cx="1424940" cy="1959642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22</xdr:row>
      <xdr:rowOff>190500</xdr:rowOff>
    </xdr:from>
    <xdr:ext cx="1726224" cy="1853918"/>
    <xdr:pic>
      <xdr:nvPicPr>
        <xdr:cNvPr id="7" name="CA1SB01" hidden="1">
          <a:extLst>
            <a:ext uri="{FF2B5EF4-FFF2-40B4-BE49-F238E27FC236}">
              <a16:creationId xmlns:a16="http://schemas.microsoft.com/office/drawing/2014/main" id="{C774A303-A43F-4215-B2F1-33CB3DB81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8740" y="482346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22</xdr:row>
      <xdr:rowOff>236220</xdr:rowOff>
    </xdr:from>
    <xdr:ext cx="1394460" cy="1947092"/>
    <xdr:pic>
      <xdr:nvPicPr>
        <xdr:cNvPr id="8" name="CA1SF10" hidden="1">
          <a:extLst>
            <a:ext uri="{FF2B5EF4-FFF2-40B4-BE49-F238E27FC236}">
              <a16:creationId xmlns:a16="http://schemas.microsoft.com/office/drawing/2014/main" id="{E585A1D4-9686-4E8F-A294-AE0C2D36E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5440" y="4869180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640080</xdr:colOff>
      <xdr:row>37</xdr:row>
      <xdr:rowOff>190500</xdr:rowOff>
    </xdr:from>
    <xdr:ext cx="1726224" cy="1853918"/>
    <xdr:pic>
      <xdr:nvPicPr>
        <xdr:cNvPr id="9" name="CA1SB01" hidden="1">
          <a:extLst>
            <a:ext uri="{FF2B5EF4-FFF2-40B4-BE49-F238E27FC236}">
              <a16:creationId xmlns:a16="http://schemas.microsoft.com/office/drawing/2014/main" id="{C2612263-62B3-4F20-90BB-E42F2F751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8740" y="774954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37</xdr:row>
      <xdr:rowOff>236220</xdr:rowOff>
    </xdr:from>
    <xdr:ext cx="1394460" cy="1947092"/>
    <xdr:pic>
      <xdr:nvPicPr>
        <xdr:cNvPr id="10" name="CA1SF10" hidden="1">
          <a:extLst>
            <a:ext uri="{FF2B5EF4-FFF2-40B4-BE49-F238E27FC236}">
              <a16:creationId xmlns:a16="http://schemas.microsoft.com/office/drawing/2014/main" id="{B58A7742-6E29-4694-9CE3-C6EE7811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5440" y="7795260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304800</xdr:colOff>
      <xdr:row>66</xdr:row>
      <xdr:rowOff>0</xdr:rowOff>
    </xdr:from>
    <xdr:to>
      <xdr:col>4</xdr:col>
      <xdr:colOff>438360</xdr:colOff>
      <xdr:row>75</xdr:row>
      <xdr:rowOff>57464</xdr:rowOff>
    </xdr:to>
    <xdr:pic>
      <xdr:nvPicPr>
        <xdr:cNvPr id="13" name="CA1SF2" hidden="1">
          <a:extLst>
            <a:ext uri="{FF2B5EF4-FFF2-40B4-BE49-F238E27FC236}">
              <a16:creationId xmlns:a16="http://schemas.microsoft.com/office/drawing/2014/main" id="{68DD04D7-A113-4FC4-B13F-55EA4B5D1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2120" y="13506450"/>
          <a:ext cx="1547070" cy="226726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66</xdr:row>
      <xdr:rowOff>0</xdr:rowOff>
    </xdr:from>
    <xdr:to>
      <xdr:col>4</xdr:col>
      <xdr:colOff>586990</xdr:colOff>
      <xdr:row>71</xdr:row>
      <xdr:rowOff>117178</xdr:rowOff>
    </xdr:to>
    <xdr:pic>
      <xdr:nvPicPr>
        <xdr:cNvPr id="14" name="CA1SF9" hidden="1">
          <a:extLst>
            <a:ext uri="{FF2B5EF4-FFF2-40B4-BE49-F238E27FC236}">
              <a16:creationId xmlns:a16="http://schemas.microsoft.com/office/drawing/2014/main" id="{4850A1A6-E5B1-4487-A619-16FA4D11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8770" y="14137005"/>
          <a:ext cx="1832860" cy="1356549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52</xdr:row>
      <xdr:rowOff>190500</xdr:rowOff>
    </xdr:from>
    <xdr:ext cx="1726224" cy="1853918"/>
    <xdr:pic>
      <xdr:nvPicPr>
        <xdr:cNvPr id="15" name="CA1SB01" hidden="1">
          <a:extLst>
            <a:ext uri="{FF2B5EF4-FFF2-40B4-BE49-F238E27FC236}">
              <a16:creationId xmlns:a16="http://schemas.microsoft.com/office/drawing/2014/main" id="{AC71CA9F-0368-44B8-BB71-B27BEB336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8740" y="1067562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52</xdr:row>
      <xdr:rowOff>236220</xdr:rowOff>
    </xdr:from>
    <xdr:ext cx="1394460" cy="1947092"/>
    <xdr:pic>
      <xdr:nvPicPr>
        <xdr:cNvPr id="16" name="CA1SF10" hidden="1">
          <a:extLst>
            <a:ext uri="{FF2B5EF4-FFF2-40B4-BE49-F238E27FC236}">
              <a16:creationId xmlns:a16="http://schemas.microsoft.com/office/drawing/2014/main" id="{FBF042AE-ADB9-4890-96B0-EA6BC9B6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5440" y="10721340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1</xdr:col>
      <xdr:colOff>342900</xdr:colOff>
      <xdr:row>7</xdr:row>
      <xdr:rowOff>9525</xdr:rowOff>
    </xdr:from>
    <xdr:to>
      <xdr:col>5</xdr:col>
      <xdr:colOff>169545</xdr:colOff>
      <xdr:row>16</xdr:row>
      <xdr:rowOff>20678</xdr:rowOff>
    </xdr:to>
    <xdr:pic>
      <xdr:nvPicPr>
        <xdr:cNvPr id="17" name="CA1P2X" hidden="1">
          <a:extLst>
            <a:ext uri="{FF2B5EF4-FFF2-40B4-BE49-F238E27FC236}">
              <a16:creationId xmlns:a16="http://schemas.microsoft.com/office/drawing/2014/main" id="{C225F686-B85F-42C6-A21B-F274BDA75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1560" y="1716405"/>
          <a:ext cx="2659380" cy="2245636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22</xdr:row>
      <xdr:rowOff>19050</xdr:rowOff>
    </xdr:from>
    <xdr:to>
      <xdr:col>5</xdr:col>
      <xdr:colOff>245745</xdr:colOff>
      <xdr:row>30</xdr:row>
      <xdr:rowOff>224952</xdr:rowOff>
    </xdr:to>
    <xdr:pic>
      <xdr:nvPicPr>
        <xdr:cNvPr id="18" name="CA1S2X" hidden="1">
          <a:extLst>
            <a:ext uri="{FF2B5EF4-FFF2-40B4-BE49-F238E27FC236}">
              <a16:creationId xmlns:a16="http://schemas.microsoft.com/office/drawing/2014/main" id="{E6127660-C895-4305-BA79-7227D82C3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2510" y="4652010"/>
          <a:ext cx="2758440" cy="2190911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37</xdr:row>
      <xdr:rowOff>19050</xdr:rowOff>
    </xdr:from>
    <xdr:to>
      <xdr:col>5</xdr:col>
      <xdr:colOff>208001</xdr:colOff>
      <xdr:row>45</xdr:row>
      <xdr:rowOff>171749</xdr:rowOff>
    </xdr:to>
    <xdr:pic>
      <xdr:nvPicPr>
        <xdr:cNvPr id="19" name="CA1IC15X" hidden="1">
          <a:extLst>
            <a:ext uri="{FF2B5EF4-FFF2-40B4-BE49-F238E27FC236}">
              <a16:creationId xmlns:a16="http://schemas.microsoft.com/office/drawing/2014/main" id="{81AA79E4-B8B6-4FBF-B51D-B443AD26F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8710" y="7578090"/>
          <a:ext cx="2640686" cy="214151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52</xdr:row>
      <xdr:rowOff>19050</xdr:rowOff>
    </xdr:from>
    <xdr:to>
      <xdr:col>5</xdr:col>
      <xdr:colOff>627552</xdr:colOff>
      <xdr:row>60</xdr:row>
      <xdr:rowOff>129540</xdr:rowOff>
    </xdr:to>
    <xdr:pic>
      <xdr:nvPicPr>
        <xdr:cNvPr id="20" name="CA1C16X" hidden="1">
          <a:extLst>
            <a:ext uri="{FF2B5EF4-FFF2-40B4-BE49-F238E27FC236}">
              <a16:creationId xmlns:a16="http://schemas.microsoft.com/office/drawing/2014/main" id="{70F169D6-AC15-4981-8BD4-EB716F2D0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110" y="10504170"/>
          <a:ext cx="3292647" cy="209931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37</xdr:row>
      <xdr:rowOff>28575</xdr:rowOff>
    </xdr:from>
    <xdr:to>
      <xdr:col>5</xdr:col>
      <xdr:colOff>21261</xdr:colOff>
      <xdr:row>45</xdr:row>
      <xdr:rowOff>133642</xdr:rowOff>
    </xdr:to>
    <xdr:pic>
      <xdr:nvPicPr>
        <xdr:cNvPr id="21" name="CA1IC13" hidden="1">
          <a:extLst>
            <a:ext uri="{FF2B5EF4-FFF2-40B4-BE49-F238E27FC236}">
              <a16:creationId xmlns:a16="http://schemas.microsoft.com/office/drawing/2014/main" id="{1B9A900F-5CD7-440A-B2EB-89877BC2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99210" y="7587615"/>
          <a:ext cx="2261541" cy="209198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39</xdr:row>
          <xdr:rowOff>152400</xdr:rowOff>
        </xdr:from>
        <xdr:to>
          <xdr:col>9</xdr:col>
          <xdr:colOff>213360</xdr:colOff>
          <xdr:row>40</xdr:row>
          <xdr:rowOff>137160</xdr:rowOff>
        </xdr:to>
        <xdr:sp macro="" textlink="">
          <xdr:nvSpPr>
            <xdr:cNvPr id="184328" name="CheckBox8" hidden="1">
              <a:extLst>
                <a:ext uri="{63B3BB69-23CF-44E3-9099-C40C66FF867C}">
                  <a14:compatExt spid="_x0000_s184328"/>
                </a:ext>
                <a:ext uri="{FF2B5EF4-FFF2-40B4-BE49-F238E27FC236}">
                  <a16:creationId xmlns:a16="http://schemas.microsoft.com/office/drawing/2014/main" id="{00000000-0008-0000-0600-000008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7</xdr:row>
          <xdr:rowOff>30480</xdr:rowOff>
        </xdr:from>
        <xdr:to>
          <xdr:col>8</xdr:col>
          <xdr:colOff>342900</xdr:colOff>
          <xdr:row>8</xdr:row>
          <xdr:rowOff>68580</xdr:rowOff>
        </xdr:to>
        <xdr:sp macro="" textlink="">
          <xdr:nvSpPr>
            <xdr:cNvPr id="184338" name="CheckBox1" hidden="1">
              <a:extLst>
                <a:ext uri="{63B3BB69-23CF-44E3-9099-C40C66FF867C}">
                  <a14:compatExt spid="_x0000_s184338"/>
                </a:ext>
                <a:ext uri="{FF2B5EF4-FFF2-40B4-BE49-F238E27FC236}">
                  <a16:creationId xmlns:a16="http://schemas.microsoft.com/office/drawing/2014/main" id="{00000000-0008-0000-0600-00001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9</xdr:row>
          <xdr:rowOff>152400</xdr:rowOff>
        </xdr:from>
        <xdr:to>
          <xdr:col>9</xdr:col>
          <xdr:colOff>259080</xdr:colOff>
          <xdr:row>10</xdr:row>
          <xdr:rowOff>114300</xdr:rowOff>
        </xdr:to>
        <xdr:sp macro="" textlink="">
          <xdr:nvSpPr>
            <xdr:cNvPr id="184339" name="CheckBox2" hidden="1">
              <a:extLst>
                <a:ext uri="{63B3BB69-23CF-44E3-9099-C40C66FF867C}">
                  <a14:compatExt spid="_x0000_s184339"/>
                </a:ext>
                <a:ext uri="{FF2B5EF4-FFF2-40B4-BE49-F238E27FC236}">
                  <a16:creationId xmlns:a16="http://schemas.microsoft.com/office/drawing/2014/main" id="{00000000-0008-0000-0600-000013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8</xdr:row>
          <xdr:rowOff>22860</xdr:rowOff>
        </xdr:from>
        <xdr:to>
          <xdr:col>8</xdr:col>
          <xdr:colOff>365760</xdr:colOff>
          <xdr:row>9</xdr:row>
          <xdr:rowOff>0</xdr:rowOff>
        </xdr:to>
        <xdr:sp macro="" textlink="">
          <xdr:nvSpPr>
            <xdr:cNvPr id="184340" name="CheckBox3" hidden="1">
              <a:extLst>
                <a:ext uri="{63B3BB69-23CF-44E3-9099-C40C66FF867C}">
                  <a14:compatExt spid="_x0000_s184340"/>
                </a:ext>
                <a:ext uri="{FF2B5EF4-FFF2-40B4-BE49-F238E27FC236}">
                  <a16:creationId xmlns:a16="http://schemas.microsoft.com/office/drawing/2014/main" id="{00000000-0008-0000-0600-000014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161365</xdr:colOff>
      <xdr:row>9</xdr:row>
      <xdr:rowOff>129988</xdr:rowOff>
    </xdr:from>
    <xdr:to>
      <xdr:col>4</xdr:col>
      <xdr:colOff>98229</xdr:colOff>
      <xdr:row>15</xdr:row>
      <xdr:rowOff>1759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37D32A3-F7BF-4974-812C-4B5908EF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1365" y="2308412"/>
          <a:ext cx="2762091" cy="1314416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24</xdr:row>
      <xdr:rowOff>121360</xdr:rowOff>
    </xdr:from>
    <xdr:to>
      <xdr:col>5</xdr:col>
      <xdr:colOff>19116</xdr:colOff>
      <xdr:row>30</xdr:row>
      <xdr:rowOff>170209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0EF10BD-52AD-419D-AD0B-87089D3DA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4413" y="5298478"/>
          <a:ext cx="2753126" cy="1539455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</xdr:colOff>
      <xdr:row>38</xdr:row>
      <xdr:rowOff>190501</xdr:rowOff>
    </xdr:from>
    <xdr:to>
      <xdr:col>4</xdr:col>
      <xdr:colOff>552836</xdr:colOff>
      <xdr:row>45</xdr:row>
      <xdr:rowOff>208117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1D63051-A3EE-412C-B04B-EB3131A26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8382" y="8079442"/>
          <a:ext cx="2638811" cy="1747131"/>
        </a:xfrm>
        <a:prstGeom prst="rect">
          <a:avLst/>
        </a:prstGeom>
      </xdr:spPr>
    </xdr:pic>
    <xdr:clientData/>
  </xdr:twoCellAnchor>
  <xdr:twoCellAnchor editAs="oneCell">
    <xdr:from>
      <xdr:col>1</xdr:col>
      <xdr:colOff>297067</xdr:colOff>
      <xdr:row>53</xdr:row>
      <xdr:rowOff>209326</xdr:rowOff>
    </xdr:from>
    <xdr:to>
      <xdr:col>4</xdr:col>
      <xdr:colOff>668543</xdr:colOff>
      <xdr:row>61</xdr:row>
      <xdr:rowOff>53417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4F0C892-8C9B-4699-B2FF-CD99247A6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03038" y="11056620"/>
          <a:ext cx="2493197" cy="1804896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66</xdr:row>
      <xdr:rowOff>0</xdr:rowOff>
    </xdr:from>
    <xdr:ext cx="1726224" cy="1853918"/>
    <xdr:pic>
      <xdr:nvPicPr>
        <xdr:cNvPr id="26" name="CA1SB01" hidden="1">
          <a:extLst>
            <a:ext uri="{FF2B5EF4-FFF2-40B4-BE49-F238E27FC236}">
              <a16:creationId xmlns:a16="http://schemas.microsoft.com/office/drawing/2014/main" id="{BE742658-99A2-413C-8E1F-E601EECA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146" y="10791265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66</xdr:row>
      <xdr:rowOff>0</xdr:rowOff>
    </xdr:from>
    <xdr:ext cx="1394460" cy="1947092"/>
    <xdr:pic>
      <xdr:nvPicPr>
        <xdr:cNvPr id="27" name="CA1SF10" hidden="1">
          <a:extLst>
            <a:ext uri="{FF2B5EF4-FFF2-40B4-BE49-F238E27FC236}">
              <a16:creationId xmlns:a16="http://schemas.microsoft.com/office/drawing/2014/main" id="{31CF59C6-73EF-49CC-B856-87FBC1985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1966" y="10838890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66</xdr:row>
      <xdr:rowOff>0</xdr:rowOff>
    </xdr:from>
    <xdr:ext cx="3283794" cy="2086536"/>
    <xdr:pic>
      <xdr:nvPicPr>
        <xdr:cNvPr id="28" name="CA1C16X" hidden="1">
          <a:extLst>
            <a:ext uri="{FF2B5EF4-FFF2-40B4-BE49-F238E27FC236}">
              <a16:creationId xmlns:a16="http://schemas.microsoft.com/office/drawing/2014/main" id="{46D4DA8B-BC8D-46A1-8CDF-7B0CF9A72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611" y="10616005"/>
          <a:ext cx="3283794" cy="2086536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22</xdr:row>
          <xdr:rowOff>30480</xdr:rowOff>
        </xdr:from>
        <xdr:to>
          <xdr:col>8</xdr:col>
          <xdr:colOff>342900</xdr:colOff>
          <xdr:row>23</xdr:row>
          <xdr:rowOff>68580</xdr:rowOff>
        </xdr:to>
        <xdr:sp macro="" textlink="">
          <xdr:nvSpPr>
            <xdr:cNvPr id="184346" name="CheckBox4" hidden="1">
              <a:extLst>
                <a:ext uri="{63B3BB69-23CF-44E3-9099-C40C66FF867C}">
                  <a14:compatExt spid="_x0000_s184346"/>
                </a:ext>
                <a:ext uri="{FF2B5EF4-FFF2-40B4-BE49-F238E27FC236}">
                  <a16:creationId xmlns:a16="http://schemas.microsoft.com/office/drawing/2014/main" id="{00000000-0008-0000-0600-00001A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24</xdr:row>
          <xdr:rowOff>152400</xdr:rowOff>
        </xdr:from>
        <xdr:to>
          <xdr:col>9</xdr:col>
          <xdr:colOff>259080</xdr:colOff>
          <xdr:row>25</xdr:row>
          <xdr:rowOff>114300</xdr:rowOff>
        </xdr:to>
        <xdr:sp macro="" textlink="">
          <xdr:nvSpPr>
            <xdr:cNvPr id="184347" name="CheckBox5" hidden="1">
              <a:extLst>
                <a:ext uri="{63B3BB69-23CF-44E3-9099-C40C66FF867C}">
                  <a14:compatExt spid="_x0000_s184347"/>
                </a:ext>
                <a:ext uri="{FF2B5EF4-FFF2-40B4-BE49-F238E27FC236}">
                  <a16:creationId xmlns:a16="http://schemas.microsoft.com/office/drawing/2014/main" id="{00000000-0008-0000-0600-00001B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23</xdr:row>
          <xdr:rowOff>22860</xdr:rowOff>
        </xdr:from>
        <xdr:to>
          <xdr:col>8</xdr:col>
          <xdr:colOff>365760</xdr:colOff>
          <xdr:row>24</xdr:row>
          <xdr:rowOff>0</xdr:rowOff>
        </xdr:to>
        <xdr:sp macro="" textlink="">
          <xdr:nvSpPr>
            <xdr:cNvPr id="184348" name="CheckBox6" hidden="1">
              <a:extLst>
                <a:ext uri="{63B3BB69-23CF-44E3-9099-C40C66FF867C}">
                  <a14:compatExt spid="_x0000_s184348"/>
                </a:ext>
                <a:ext uri="{FF2B5EF4-FFF2-40B4-BE49-F238E27FC236}">
                  <a16:creationId xmlns:a16="http://schemas.microsoft.com/office/drawing/2014/main" id="{00000000-0008-0000-0600-00001C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30480</xdr:rowOff>
        </xdr:from>
        <xdr:to>
          <xdr:col>8</xdr:col>
          <xdr:colOff>342900</xdr:colOff>
          <xdr:row>38</xdr:row>
          <xdr:rowOff>68580</xdr:rowOff>
        </xdr:to>
        <xdr:sp macro="" textlink="">
          <xdr:nvSpPr>
            <xdr:cNvPr id="184349" name="CheckBox7" hidden="1">
              <a:extLst>
                <a:ext uri="{63B3BB69-23CF-44E3-9099-C40C66FF867C}">
                  <a14:compatExt spid="_x0000_s184349"/>
                </a:ext>
                <a:ext uri="{FF2B5EF4-FFF2-40B4-BE49-F238E27FC236}">
                  <a16:creationId xmlns:a16="http://schemas.microsoft.com/office/drawing/2014/main" id="{00000000-0008-0000-0600-00001D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39</xdr:row>
          <xdr:rowOff>152400</xdr:rowOff>
        </xdr:from>
        <xdr:to>
          <xdr:col>9</xdr:col>
          <xdr:colOff>259080</xdr:colOff>
          <xdr:row>40</xdr:row>
          <xdr:rowOff>114300</xdr:rowOff>
        </xdr:to>
        <xdr:sp macro="" textlink="">
          <xdr:nvSpPr>
            <xdr:cNvPr id="184350" name="CheckBox9" hidden="1">
              <a:extLst>
                <a:ext uri="{63B3BB69-23CF-44E3-9099-C40C66FF867C}">
                  <a14:compatExt spid="_x0000_s184350"/>
                </a:ext>
                <a:ext uri="{FF2B5EF4-FFF2-40B4-BE49-F238E27FC236}">
                  <a16:creationId xmlns:a16="http://schemas.microsoft.com/office/drawing/2014/main" id="{00000000-0008-0000-0600-00001E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38</xdr:row>
          <xdr:rowOff>22860</xdr:rowOff>
        </xdr:from>
        <xdr:to>
          <xdr:col>8</xdr:col>
          <xdr:colOff>365760</xdr:colOff>
          <xdr:row>39</xdr:row>
          <xdr:rowOff>0</xdr:rowOff>
        </xdr:to>
        <xdr:sp macro="" textlink="">
          <xdr:nvSpPr>
            <xdr:cNvPr id="184351" name="CheckBox10" hidden="1">
              <a:extLst>
                <a:ext uri="{63B3BB69-23CF-44E3-9099-C40C66FF867C}">
                  <a14:compatExt spid="_x0000_s184351"/>
                </a:ext>
                <a:ext uri="{FF2B5EF4-FFF2-40B4-BE49-F238E27FC236}">
                  <a16:creationId xmlns:a16="http://schemas.microsoft.com/office/drawing/2014/main" id="{00000000-0008-0000-0600-00001F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52</xdr:row>
          <xdr:rowOff>30480</xdr:rowOff>
        </xdr:from>
        <xdr:to>
          <xdr:col>8</xdr:col>
          <xdr:colOff>342900</xdr:colOff>
          <xdr:row>53</xdr:row>
          <xdr:rowOff>68580</xdr:rowOff>
        </xdr:to>
        <xdr:sp macro="" textlink="">
          <xdr:nvSpPr>
            <xdr:cNvPr id="184352" name="CheckBox11" hidden="1">
              <a:extLst>
                <a:ext uri="{63B3BB69-23CF-44E3-9099-C40C66FF867C}">
                  <a14:compatExt spid="_x0000_s184352"/>
                </a:ext>
                <a:ext uri="{FF2B5EF4-FFF2-40B4-BE49-F238E27FC236}">
                  <a16:creationId xmlns:a16="http://schemas.microsoft.com/office/drawing/2014/main" id="{00000000-0008-0000-0600-000020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54</xdr:row>
          <xdr:rowOff>152400</xdr:rowOff>
        </xdr:from>
        <xdr:to>
          <xdr:col>9</xdr:col>
          <xdr:colOff>259080</xdr:colOff>
          <xdr:row>55</xdr:row>
          <xdr:rowOff>114300</xdr:rowOff>
        </xdr:to>
        <xdr:sp macro="" textlink="">
          <xdr:nvSpPr>
            <xdr:cNvPr id="184353" name="CheckBox12" hidden="1">
              <a:extLst>
                <a:ext uri="{63B3BB69-23CF-44E3-9099-C40C66FF867C}">
                  <a14:compatExt spid="_x0000_s184353"/>
                </a:ext>
                <a:ext uri="{FF2B5EF4-FFF2-40B4-BE49-F238E27FC236}">
                  <a16:creationId xmlns:a16="http://schemas.microsoft.com/office/drawing/2014/main" id="{00000000-0008-0000-0600-000021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53</xdr:row>
          <xdr:rowOff>22860</xdr:rowOff>
        </xdr:from>
        <xdr:to>
          <xdr:col>8</xdr:col>
          <xdr:colOff>365760</xdr:colOff>
          <xdr:row>54</xdr:row>
          <xdr:rowOff>0</xdr:rowOff>
        </xdr:to>
        <xdr:sp macro="" textlink="">
          <xdr:nvSpPr>
            <xdr:cNvPr id="184354" name="CheckBox13" hidden="1">
              <a:extLst>
                <a:ext uri="{63B3BB69-23CF-44E3-9099-C40C66FF867C}">
                  <a14:compatExt spid="_x0000_s184354"/>
                </a:ext>
                <a:ext uri="{FF2B5EF4-FFF2-40B4-BE49-F238E27FC236}">
                  <a16:creationId xmlns:a16="http://schemas.microsoft.com/office/drawing/2014/main" id="{00000000-0008-0000-0600-00002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3</xdr:col>
      <xdr:colOff>93345</xdr:colOff>
      <xdr:row>2</xdr:row>
      <xdr:rowOff>167640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A004E568-B105-4CE5-93CC-A027AD20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70" y="102870"/>
          <a:ext cx="195262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640080</xdr:colOff>
      <xdr:row>7</xdr:row>
      <xdr:rowOff>190500</xdr:rowOff>
    </xdr:from>
    <xdr:to>
      <xdr:col>4</xdr:col>
      <xdr:colOff>320334</xdr:colOff>
      <xdr:row>15</xdr:row>
      <xdr:rowOff>53776</xdr:rowOff>
    </xdr:to>
    <xdr:pic>
      <xdr:nvPicPr>
        <xdr:cNvPr id="3" name="CA1SB01" hidden="1">
          <a:extLst>
            <a:ext uri="{FF2B5EF4-FFF2-40B4-BE49-F238E27FC236}">
              <a16:creationId xmlns:a16="http://schemas.microsoft.com/office/drawing/2014/main" id="{C2BA9ABA-ECCB-42F1-9275-BC28B9753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924050"/>
          <a:ext cx="1796709" cy="1844476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7</xdr:row>
      <xdr:rowOff>236220</xdr:rowOff>
    </xdr:from>
    <xdr:to>
      <xdr:col>4</xdr:col>
      <xdr:colOff>207645</xdr:colOff>
      <xdr:row>15</xdr:row>
      <xdr:rowOff>207125</xdr:rowOff>
    </xdr:to>
    <xdr:pic>
      <xdr:nvPicPr>
        <xdr:cNvPr id="4" name="CA1SF10" hidden="1">
          <a:extLst>
            <a:ext uri="{FF2B5EF4-FFF2-40B4-BE49-F238E27FC236}">
              <a16:creationId xmlns:a16="http://schemas.microsoft.com/office/drawing/2014/main" id="{6FBB4F89-60C8-463B-9C5E-B3CC91823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971675"/>
          <a:ext cx="1417320" cy="1950200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19</xdr:row>
      <xdr:rowOff>190500</xdr:rowOff>
    </xdr:from>
    <xdr:ext cx="1726224" cy="1853918"/>
    <xdr:pic>
      <xdr:nvPicPr>
        <xdr:cNvPr id="5" name="CA1SB01" hidden="1">
          <a:extLst>
            <a:ext uri="{FF2B5EF4-FFF2-40B4-BE49-F238E27FC236}">
              <a16:creationId xmlns:a16="http://schemas.microsoft.com/office/drawing/2014/main" id="{15A4D61E-FB68-4F1B-A695-7A14FB79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514350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19</xdr:row>
      <xdr:rowOff>236220</xdr:rowOff>
    </xdr:from>
    <xdr:ext cx="1394460" cy="1947092"/>
    <xdr:pic>
      <xdr:nvPicPr>
        <xdr:cNvPr id="6" name="CA1SF10" hidden="1">
          <a:extLst>
            <a:ext uri="{FF2B5EF4-FFF2-40B4-BE49-F238E27FC236}">
              <a16:creationId xmlns:a16="http://schemas.microsoft.com/office/drawing/2014/main" id="{0E9611CF-CB8A-41BA-B307-FC36267AA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5191125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640080</xdr:colOff>
      <xdr:row>31</xdr:row>
      <xdr:rowOff>190500</xdr:rowOff>
    </xdr:from>
    <xdr:ext cx="1726224" cy="1853918"/>
    <xdr:pic>
      <xdr:nvPicPr>
        <xdr:cNvPr id="7" name="CA1SB01" hidden="1">
          <a:extLst>
            <a:ext uri="{FF2B5EF4-FFF2-40B4-BE49-F238E27FC236}">
              <a16:creationId xmlns:a16="http://schemas.microsoft.com/office/drawing/2014/main" id="{6C7C7139-99C5-4146-85FC-FE73CA3FC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83629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31</xdr:row>
      <xdr:rowOff>236220</xdr:rowOff>
    </xdr:from>
    <xdr:ext cx="1394460" cy="1947092"/>
    <xdr:pic>
      <xdr:nvPicPr>
        <xdr:cNvPr id="8" name="CA1SF10" hidden="1">
          <a:extLst>
            <a:ext uri="{FF2B5EF4-FFF2-40B4-BE49-F238E27FC236}">
              <a16:creationId xmlns:a16="http://schemas.microsoft.com/office/drawing/2014/main" id="{470A0462-C40D-490C-9D48-C216388E6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8410575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304800</xdr:colOff>
      <xdr:row>55</xdr:row>
      <xdr:rowOff>0</xdr:rowOff>
    </xdr:from>
    <xdr:to>
      <xdr:col>4</xdr:col>
      <xdr:colOff>434550</xdr:colOff>
      <xdr:row>64</xdr:row>
      <xdr:rowOff>53654</xdr:rowOff>
    </xdr:to>
    <xdr:pic>
      <xdr:nvPicPr>
        <xdr:cNvPr id="9" name="CA1SF2" hidden="1">
          <a:extLst>
            <a:ext uri="{FF2B5EF4-FFF2-40B4-BE49-F238E27FC236}">
              <a16:creationId xmlns:a16="http://schemas.microsoft.com/office/drawing/2014/main" id="{84A8AEE1-D5B5-4DD1-BDB3-FEBC51A4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0" y="14363700"/>
          <a:ext cx="1539450" cy="228250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55</xdr:row>
      <xdr:rowOff>0</xdr:rowOff>
    </xdr:from>
    <xdr:to>
      <xdr:col>4</xdr:col>
      <xdr:colOff>590800</xdr:colOff>
      <xdr:row>60</xdr:row>
      <xdr:rowOff>117178</xdr:rowOff>
    </xdr:to>
    <xdr:pic>
      <xdr:nvPicPr>
        <xdr:cNvPr id="10" name="CA1SF9" hidden="1">
          <a:extLst>
            <a:ext uri="{FF2B5EF4-FFF2-40B4-BE49-F238E27FC236}">
              <a16:creationId xmlns:a16="http://schemas.microsoft.com/office/drawing/2014/main" id="{DAA4FD12-3B28-446E-BA74-0241B71F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7340" y="14363700"/>
          <a:ext cx="1832860" cy="1355428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43</xdr:row>
      <xdr:rowOff>190500</xdr:rowOff>
    </xdr:from>
    <xdr:ext cx="1726224" cy="1853918"/>
    <xdr:pic>
      <xdr:nvPicPr>
        <xdr:cNvPr id="11" name="CA1SB01" hidden="1">
          <a:extLst>
            <a:ext uri="{FF2B5EF4-FFF2-40B4-BE49-F238E27FC236}">
              <a16:creationId xmlns:a16="http://schemas.microsoft.com/office/drawing/2014/main" id="{D08A04C6-AB5A-4E8C-AA61-DE233A1C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158240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43</xdr:row>
      <xdr:rowOff>236220</xdr:rowOff>
    </xdr:from>
    <xdr:ext cx="1394460" cy="1947092"/>
    <xdr:pic>
      <xdr:nvPicPr>
        <xdr:cNvPr id="12" name="CA1SF10" hidden="1">
          <a:extLst>
            <a:ext uri="{FF2B5EF4-FFF2-40B4-BE49-F238E27FC236}">
              <a16:creationId xmlns:a16="http://schemas.microsoft.com/office/drawing/2014/main" id="{FA0091D7-05E0-4825-A438-8BDE2C55A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1630025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1</xdr:col>
      <xdr:colOff>342900</xdr:colOff>
      <xdr:row>7</xdr:row>
      <xdr:rowOff>9525</xdr:rowOff>
    </xdr:from>
    <xdr:to>
      <xdr:col>5</xdr:col>
      <xdr:colOff>173355</xdr:colOff>
      <xdr:row>16</xdr:row>
      <xdr:rowOff>16868</xdr:rowOff>
    </xdr:to>
    <xdr:pic>
      <xdr:nvPicPr>
        <xdr:cNvPr id="13" name="CA1P2X" hidden="1">
          <a:extLst>
            <a:ext uri="{FF2B5EF4-FFF2-40B4-BE49-F238E27FC236}">
              <a16:creationId xmlns:a16="http://schemas.microsoft.com/office/drawing/2014/main" id="{D9138773-DCC2-430C-89EE-E65B14CDD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1744980"/>
          <a:ext cx="2649855" cy="2234288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19</xdr:row>
      <xdr:rowOff>19050</xdr:rowOff>
    </xdr:from>
    <xdr:to>
      <xdr:col>5</xdr:col>
      <xdr:colOff>249555</xdr:colOff>
      <xdr:row>27</xdr:row>
      <xdr:rowOff>224952</xdr:rowOff>
    </xdr:to>
    <xdr:pic>
      <xdr:nvPicPr>
        <xdr:cNvPr id="14" name="CA1S2X" hidden="1">
          <a:extLst>
            <a:ext uri="{FF2B5EF4-FFF2-40B4-BE49-F238E27FC236}">
              <a16:creationId xmlns:a16="http://schemas.microsoft.com/office/drawing/2014/main" id="{651D6C6E-F0BD-4F5F-8EF9-89B092C31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890" y="4968240"/>
          <a:ext cx="2748915" cy="2190912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31</xdr:row>
      <xdr:rowOff>19050</xdr:rowOff>
    </xdr:from>
    <xdr:to>
      <xdr:col>5</xdr:col>
      <xdr:colOff>211811</xdr:colOff>
      <xdr:row>39</xdr:row>
      <xdr:rowOff>167939</xdr:rowOff>
    </xdr:to>
    <xdr:pic>
      <xdr:nvPicPr>
        <xdr:cNvPr id="15" name="CA1IC15X" hidden="1">
          <a:extLst>
            <a:ext uri="{FF2B5EF4-FFF2-40B4-BE49-F238E27FC236}">
              <a16:creationId xmlns:a16="http://schemas.microsoft.com/office/drawing/2014/main" id="{C378A23D-8626-42B8-B10A-9710A44E3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1090" y="8187690"/>
          <a:ext cx="2634971" cy="213389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43</xdr:row>
      <xdr:rowOff>19050</xdr:rowOff>
    </xdr:from>
    <xdr:to>
      <xdr:col>5</xdr:col>
      <xdr:colOff>631362</xdr:colOff>
      <xdr:row>51</xdr:row>
      <xdr:rowOff>133350</xdr:rowOff>
    </xdr:to>
    <xdr:pic>
      <xdr:nvPicPr>
        <xdr:cNvPr id="16" name="CA1C16X" hidden="1">
          <a:extLst>
            <a:ext uri="{FF2B5EF4-FFF2-40B4-BE49-F238E27FC236}">
              <a16:creationId xmlns:a16="http://schemas.microsoft.com/office/drawing/2014/main" id="{A0E9FA82-3BFE-4A8E-BF8F-AEA973663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490" y="11407140"/>
          <a:ext cx="3283122" cy="209931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31</xdr:row>
      <xdr:rowOff>28575</xdr:rowOff>
    </xdr:from>
    <xdr:to>
      <xdr:col>5</xdr:col>
      <xdr:colOff>17451</xdr:colOff>
      <xdr:row>39</xdr:row>
      <xdr:rowOff>129832</xdr:rowOff>
    </xdr:to>
    <xdr:pic>
      <xdr:nvPicPr>
        <xdr:cNvPr id="17" name="CA1IC13" hidden="1">
          <a:extLst>
            <a:ext uri="{FF2B5EF4-FFF2-40B4-BE49-F238E27FC236}">
              <a16:creationId xmlns:a16="http://schemas.microsoft.com/office/drawing/2014/main" id="{37E0824E-3112-4A69-8422-00243D7DF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91590" y="8199120"/>
          <a:ext cx="2250111" cy="20843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33</xdr:row>
          <xdr:rowOff>152400</xdr:rowOff>
        </xdr:from>
        <xdr:to>
          <xdr:col>9</xdr:col>
          <xdr:colOff>213360</xdr:colOff>
          <xdr:row>34</xdr:row>
          <xdr:rowOff>137160</xdr:rowOff>
        </xdr:to>
        <xdr:sp macro="" textlink="">
          <xdr:nvSpPr>
            <xdr:cNvPr id="188417" name="CheckBox8" hidden="1">
              <a:extLst>
                <a:ext uri="{63B3BB69-23CF-44E3-9099-C40C66FF867C}">
                  <a14:compatExt spid="_x0000_s188417"/>
                </a:ext>
                <a:ext uri="{FF2B5EF4-FFF2-40B4-BE49-F238E27FC236}">
                  <a16:creationId xmlns:a16="http://schemas.microsoft.com/office/drawing/2014/main" id="{00000000-0008-0000-0700-000001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7</xdr:row>
          <xdr:rowOff>22860</xdr:rowOff>
        </xdr:from>
        <xdr:to>
          <xdr:col>8</xdr:col>
          <xdr:colOff>342900</xdr:colOff>
          <xdr:row>8</xdr:row>
          <xdr:rowOff>68580</xdr:rowOff>
        </xdr:to>
        <xdr:sp macro="" textlink="">
          <xdr:nvSpPr>
            <xdr:cNvPr id="188418" name="CheckBox1" hidden="1">
              <a:extLst>
                <a:ext uri="{63B3BB69-23CF-44E3-9099-C40C66FF867C}">
                  <a14:compatExt spid="_x0000_s188418"/>
                </a:ext>
                <a:ext uri="{FF2B5EF4-FFF2-40B4-BE49-F238E27FC236}">
                  <a16:creationId xmlns:a16="http://schemas.microsoft.com/office/drawing/2014/main" id="{00000000-0008-0000-0700-000002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9</xdr:row>
          <xdr:rowOff>152400</xdr:rowOff>
        </xdr:from>
        <xdr:to>
          <xdr:col>9</xdr:col>
          <xdr:colOff>251460</xdr:colOff>
          <xdr:row>10</xdr:row>
          <xdr:rowOff>114300</xdr:rowOff>
        </xdr:to>
        <xdr:sp macro="" textlink="">
          <xdr:nvSpPr>
            <xdr:cNvPr id="188419" name="CheckBox2" hidden="1">
              <a:extLst>
                <a:ext uri="{63B3BB69-23CF-44E3-9099-C40C66FF867C}">
                  <a14:compatExt spid="_x0000_s188419"/>
                </a:ext>
                <a:ext uri="{FF2B5EF4-FFF2-40B4-BE49-F238E27FC236}">
                  <a16:creationId xmlns:a16="http://schemas.microsoft.com/office/drawing/2014/main" id="{00000000-0008-0000-0700-000003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7</xdr:row>
          <xdr:rowOff>220980</xdr:rowOff>
        </xdr:from>
        <xdr:to>
          <xdr:col>8</xdr:col>
          <xdr:colOff>365760</xdr:colOff>
          <xdr:row>8</xdr:row>
          <xdr:rowOff>236220</xdr:rowOff>
        </xdr:to>
        <xdr:sp macro="" textlink="">
          <xdr:nvSpPr>
            <xdr:cNvPr id="188420" name="CheckBox3" hidden="1">
              <a:extLst>
                <a:ext uri="{63B3BB69-23CF-44E3-9099-C40C66FF867C}">
                  <a14:compatExt spid="_x0000_s188420"/>
                </a:ext>
                <a:ext uri="{FF2B5EF4-FFF2-40B4-BE49-F238E27FC236}">
                  <a16:creationId xmlns:a16="http://schemas.microsoft.com/office/drawing/2014/main" id="{00000000-0008-0000-0700-000004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640080</xdr:colOff>
      <xdr:row>55</xdr:row>
      <xdr:rowOff>0</xdr:rowOff>
    </xdr:from>
    <xdr:ext cx="1726224" cy="1853918"/>
    <xdr:pic>
      <xdr:nvPicPr>
        <xdr:cNvPr id="22" name="CA1SB01" hidden="1">
          <a:extLst>
            <a:ext uri="{FF2B5EF4-FFF2-40B4-BE49-F238E27FC236}">
              <a16:creationId xmlns:a16="http://schemas.microsoft.com/office/drawing/2014/main" id="{30B1D5D7-CF9C-4725-BF3A-0199ABB59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48018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55</xdr:row>
      <xdr:rowOff>0</xdr:rowOff>
    </xdr:from>
    <xdr:ext cx="1394460" cy="1947092"/>
    <xdr:pic>
      <xdr:nvPicPr>
        <xdr:cNvPr id="23" name="CA1SF10" hidden="1">
          <a:extLst>
            <a:ext uri="{FF2B5EF4-FFF2-40B4-BE49-F238E27FC236}">
              <a16:creationId xmlns:a16="http://schemas.microsoft.com/office/drawing/2014/main" id="{ABF9D98F-D632-46B1-BCD8-86E59A1B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4849475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55</xdr:row>
      <xdr:rowOff>0</xdr:rowOff>
    </xdr:from>
    <xdr:ext cx="3283794" cy="2086536"/>
    <xdr:pic>
      <xdr:nvPicPr>
        <xdr:cNvPr id="24" name="CA1C16X" hidden="1">
          <a:extLst>
            <a:ext uri="{FF2B5EF4-FFF2-40B4-BE49-F238E27FC236}">
              <a16:creationId xmlns:a16="http://schemas.microsoft.com/office/drawing/2014/main" id="{DA447F3C-0B65-4E65-963B-650E1D3A9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490" y="14626590"/>
          <a:ext cx="3283794" cy="2086536"/>
        </a:xfrm>
        <a:prstGeom prst="rect">
          <a:avLst/>
        </a:prstGeom>
      </xdr:spPr>
    </xdr:pic>
    <xdr:clientData/>
  </xdr:oneCellAnchor>
  <xdr:twoCellAnchor editAs="oneCell">
    <xdr:from>
      <xdr:col>1</xdr:col>
      <xdr:colOff>401507</xdr:colOff>
      <xdr:row>9</xdr:row>
      <xdr:rowOff>133686</xdr:rowOff>
    </xdr:from>
    <xdr:to>
      <xdr:col>5</xdr:col>
      <xdr:colOff>174518</xdr:colOff>
      <xdr:row>15</xdr:row>
      <xdr:rowOff>153955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4CB4374-9BCB-40B1-9D8C-13E824644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6357" y="2362536"/>
          <a:ext cx="2592411" cy="150616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19</xdr:row>
          <xdr:rowOff>22860</xdr:rowOff>
        </xdr:from>
        <xdr:to>
          <xdr:col>8</xdr:col>
          <xdr:colOff>335280</xdr:colOff>
          <xdr:row>20</xdr:row>
          <xdr:rowOff>68580</xdr:rowOff>
        </xdr:to>
        <xdr:sp macro="" textlink="">
          <xdr:nvSpPr>
            <xdr:cNvPr id="188421" name="CheckBox4" hidden="1">
              <a:extLst>
                <a:ext uri="{63B3BB69-23CF-44E3-9099-C40C66FF867C}">
                  <a14:compatExt spid="_x0000_s188421"/>
                </a:ext>
                <a:ext uri="{FF2B5EF4-FFF2-40B4-BE49-F238E27FC236}">
                  <a16:creationId xmlns:a16="http://schemas.microsoft.com/office/drawing/2014/main" id="{00000000-0008-0000-0700-000005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21</xdr:row>
          <xdr:rowOff>152400</xdr:rowOff>
        </xdr:from>
        <xdr:to>
          <xdr:col>9</xdr:col>
          <xdr:colOff>251460</xdr:colOff>
          <xdr:row>22</xdr:row>
          <xdr:rowOff>114300</xdr:rowOff>
        </xdr:to>
        <xdr:sp macro="" textlink="">
          <xdr:nvSpPr>
            <xdr:cNvPr id="188422" name="CheckBox5" hidden="1">
              <a:extLst>
                <a:ext uri="{63B3BB69-23CF-44E3-9099-C40C66FF867C}">
                  <a14:compatExt spid="_x0000_s188422"/>
                </a:ext>
                <a:ext uri="{FF2B5EF4-FFF2-40B4-BE49-F238E27FC236}">
                  <a16:creationId xmlns:a16="http://schemas.microsoft.com/office/drawing/2014/main" id="{00000000-0008-0000-0700-000006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20</xdr:row>
          <xdr:rowOff>22860</xdr:rowOff>
        </xdr:from>
        <xdr:to>
          <xdr:col>8</xdr:col>
          <xdr:colOff>365760</xdr:colOff>
          <xdr:row>20</xdr:row>
          <xdr:rowOff>243840</xdr:rowOff>
        </xdr:to>
        <xdr:sp macro="" textlink="">
          <xdr:nvSpPr>
            <xdr:cNvPr id="188423" name="CheckBox6" hidden="1">
              <a:extLst>
                <a:ext uri="{63B3BB69-23CF-44E3-9099-C40C66FF867C}">
                  <a14:compatExt spid="_x0000_s188423"/>
                </a:ext>
                <a:ext uri="{FF2B5EF4-FFF2-40B4-BE49-F238E27FC236}">
                  <a16:creationId xmlns:a16="http://schemas.microsoft.com/office/drawing/2014/main" id="{00000000-0008-0000-0700-000007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31</xdr:row>
          <xdr:rowOff>22860</xdr:rowOff>
        </xdr:from>
        <xdr:to>
          <xdr:col>8</xdr:col>
          <xdr:colOff>335280</xdr:colOff>
          <xdr:row>32</xdr:row>
          <xdr:rowOff>68580</xdr:rowOff>
        </xdr:to>
        <xdr:sp macro="" textlink="">
          <xdr:nvSpPr>
            <xdr:cNvPr id="188424" name="CheckBox7" hidden="1">
              <a:extLst>
                <a:ext uri="{63B3BB69-23CF-44E3-9099-C40C66FF867C}">
                  <a14:compatExt spid="_x0000_s188424"/>
                </a:ext>
                <a:ext uri="{FF2B5EF4-FFF2-40B4-BE49-F238E27FC236}">
                  <a16:creationId xmlns:a16="http://schemas.microsoft.com/office/drawing/2014/main" id="{00000000-0008-0000-0700-000008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33</xdr:row>
          <xdr:rowOff>152400</xdr:rowOff>
        </xdr:from>
        <xdr:to>
          <xdr:col>9</xdr:col>
          <xdr:colOff>251460</xdr:colOff>
          <xdr:row>34</xdr:row>
          <xdr:rowOff>114300</xdr:rowOff>
        </xdr:to>
        <xdr:sp macro="" textlink="">
          <xdr:nvSpPr>
            <xdr:cNvPr id="188425" name="CheckBox9" hidden="1">
              <a:extLst>
                <a:ext uri="{63B3BB69-23CF-44E3-9099-C40C66FF867C}">
                  <a14:compatExt spid="_x0000_s188425"/>
                </a:ext>
                <a:ext uri="{FF2B5EF4-FFF2-40B4-BE49-F238E27FC236}">
                  <a16:creationId xmlns:a16="http://schemas.microsoft.com/office/drawing/2014/main" id="{00000000-0008-0000-0700-000009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32</xdr:row>
          <xdr:rowOff>22860</xdr:rowOff>
        </xdr:from>
        <xdr:to>
          <xdr:col>8</xdr:col>
          <xdr:colOff>365760</xdr:colOff>
          <xdr:row>33</xdr:row>
          <xdr:rowOff>0</xdr:rowOff>
        </xdr:to>
        <xdr:sp macro="" textlink="">
          <xdr:nvSpPr>
            <xdr:cNvPr id="188426" name="CheckBox10" hidden="1">
              <a:extLst>
                <a:ext uri="{63B3BB69-23CF-44E3-9099-C40C66FF867C}">
                  <a14:compatExt spid="_x0000_s188426"/>
                </a:ext>
                <a:ext uri="{FF2B5EF4-FFF2-40B4-BE49-F238E27FC236}">
                  <a16:creationId xmlns:a16="http://schemas.microsoft.com/office/drawing/2014/main" id="{00000000-0008-0000-0700-00000A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43</xdr:row>
          <xdr:rowOff>22860</xdr:rowOff>
        </xdr:from>
        <xdr:to>
          <xdr:col>8</xdr:col>
          <xdr:colOff>335280</xdr:colOff>
          <xdr:row>44</xdr:row>
          <xdr:rowOff>68580</xdr:rowOff>
        </xdr:to>
        <xdr:sp macro="" textlink="">
          <xdr:nvSpPr>
            <xdr:cNvPr id="188427" name="CheckBox11" hidden="1">
              <a:extLst>
                <a:ext uri="{63B3BB69-23CF-44E3-9099-C40C66FF867C}">
                  <a14:compatExt spid="_x0000_s188427"/>
                </a:ext>
                <a:ext uri="{FF2B5EF4-FFF2-40B4-BE49-F238E27FC236}">
                  <a16:creationId xmlns:a16="http://schemas.microsoft.com/office/drawing/2014/main" id="{00000000-0008-0000-0700-00000B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45</xdr:row>
          <xdr:rowOff>152400</xdr:rowOff>
        </xdr:from>
        <xdr:to>
          <xdr:col>9</xdr:col>
          <xdr:colOff>251460</xdr:colOff>
          <xdr:row>46</xdr:row>
          <xdr:rowOff>114300</xdr:rowOff>
        </xdr:to>
        <xdr:sp macro="" textlink="">
          <xdr:nvSpPr>
            <xdr:cNvPr id="188428" name="CheckBox12" hidden="1">
              <a:extLst>
                <a:ext uri="{63B3BB69-23CF-44E3-9099-C40C66FF867C}">
                  <a14:compatExt spid="_x0000_s188428"/>
                </a:ext>
                <a:ext uri="{FF2B5EF4-FFF2-40B4-BE49-F238E27FC236}">
                  <a16:creationId xmlns:a16="http://schemas.microsoft.com/office/drawing/2014/main" id="{00000000-0008-0000-0700-00000C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44</xdr:row>
          <xdr:rowOff>22860</xdr:rowOff>
        </xdr:from>
        <xdr:to>
          <xdr:col>8</xdr:col>
          <xdr:colOff>365760</xdr:colOff>
          <xdr:row>45</xdr:row>
          <xdr:rowOff>0</xdr:rowOff>
        </xdr:to>
        <xdr:sp macro="" textlink="">
          <xdr:nvSpPr>
            <xdr:cNvPr id="188429" name="CheckBox13" hidden="1">
              <a:extLst>
                <a:ext uri="{63B3BB69-23CF-44E3-9099-C40C66FF867C}">
                  <a14:compatExt spid="_x0000_s188429"/>
                </a:ext>
                <a:ext uri="{FF2B5EF4-FFF2-40B4-BE49-F238E27FC236}">
                  <a16:creationId xmlns:a16="http://schemas.microsoft.com/office/drawing/2014/main" id="{00000000-0008-0000-0700-00000D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28575</xdr:colOff>
      <xdr:row>20</xdr:row>
      <xdr:rowOff>104775</xdr:rowOff>
    </xdr:from>
    <xdr:to>
      <xdr:col>4</xdr:col>
      <xdr:colOff>607695</xdr:colOff>
      <xdr:row>29</xdr:row>
      <xdr:rowOff>91440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BD61D11-376D-432D-905D-2012404E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5305425"/>
          <a:ext cx="1988820" cy="221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100965</xdr:colOff>
      <xdr:row>33</xdr:row>
      <xdr:rowOff>43815</xdr:rowOff>
    </xdr:from>
    <xdr:to>
      <xdr:col>4</xdr:col>
      <xdr:colOff>360045</xdr:colOff>
      <xdr:row>41</xdr:row>
      <xdr:rowOff>72632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F470C94-C04A-409E-916B-2C16CA77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10665" y="8711565"/>
          <a:ext cx="1672590" cy="2010017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43</xdr:row>
      <xdr:rowOff>238125</xdr:rowOff>
    </xdr:from>
    <xdr:to>
      <xdr:col>4</xdr:col>
      <xdr:colOff>400050</xdr:colOff>
      <xdr:row>53</xdr:row>
      <xdr:rowOff>95250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30871E1-A922-4C57-83D5-71D61877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1630025"/>
          <a:ext cx="22098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640080</xdr:colOff>
      <xdr:row>56</xdr:row>
      <xdr:rowOff>190500</xdr:rowOff>
    </xdr:from>
    <xdr:ext cx="1726224" cy="1853918"/>
    <xdr:pic>
      <xdr:nvPicPr>
        <xdr:cNvPr id="29" name="CA1SB01" hidden="1">
          <a:extLst>
            <a:ext uri="{FF2B5EF4-FFF2-40B4-BE49-F238E27FC236}">
              <a16:creationId xmlns:a16="http://schemas.microsoft.com/office/drawing/2014/main" id="{CC254CAF-129D-4D19-A252-A537EB3C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158240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56</xdr:row>
      <xdr:rowOff>236220</xdr:rowOff>
    </xdr:from>
    <xdr:ext cx="1394460" cy="1947092"/>
    <xdr:pic>
      <xdr:nvPicPr>
        <xdr:cNvPr id="30" name="CA1SF10" hidden="1">
          <a:extLst>
            <a:ext uri="{FF2B5EF4-FFF2-40B4-BE49-F238E27FC236}">
              <a16:creationId xmlns:a16="http://schemas.microsoft.com/office/drawing/2014/main" id="{238B7234-B4A1-48EA-8D06-DBB5E12C5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1630025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56</xdr:row>
      <xdr:rowOff>19050</xdr:rowOff>
    </xdr:from>
    <xdr:ext cx="3283122" cy="2099310"/>
    <xdr:pic>
      <xdr:nvPicPr>
        <xdr:cNvPr id="31" name="CA1C16X" hidden="1">
          <a:extLst>
            <a:ext uri="{FF2B5EF4-FFF2-40B4-BE49-F238E27FC236}">
              <a16:creationId xmlns:a16="http://schemas.microsoft.com/office/drawing/2014/main" id="{8115C938-A5DF-4B79-98BD-43E7CBCB6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490" y="11407140"/>
          <a:ext cx="3283122" cy="209931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56</xdr:row>
          <xdr:rowOff>22860</xdr:rowOff>
        </xdr:from>
        <xdr:to>
          <xdr:col>8</xdr:col>
          <xdr:colOff>335280</xdr:colOff>
          <xdr:row>57</xdr:row>
          <xdr:rowOff>68580</xdr:rowOff>
        </xdr:to>
        <xdr:sp macro="" textlink="">
          <xdr:nvSpPr>
            <xdr:cNvPr id="188434" name="CheckBox14" hidden="1">
              <a:extLst>
                <a:ext uri="{63B3BB69-23CF-44E3-9099-C40C66FF867C}">
                  <a14:compatExt spid="_x0000_s188434"/>
                </a:ext>
                <a:ext uri="{FF2B5EF4-FFF2-40B4-BE49-F238E27FC236}">
                  <a16:creationId xmlns:a16="http://schemas.microsoft.com/office/drawing/2014/main" id="{00000000-0008-0000-0700-000012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58</xdr:row>
          <xdr:rowOff>152400</xdr:rowOff>
        </xdr:from>
        <xdr:to>
          <xdr:col>9</xdr:col>
          <xdr:colOff>251460</xdr:colOff>
          <xdr:row>59</xdr:row>
          <xdr:rowOff>114300</xdr:rowOff>
        </xdr:to>
        <xdr:sp macro="" textlink="">
          <xdr:nvSpPr>
            <xdr:cNvPr id="188435" name="CheckBox15" hidden="1">
              <a:extLst>
                <a:ext uri="{63B3BB69-23CF-44E3-9099-C40C66FF867C}">
                  <a14:compatExt spid="_x0000_s188435"/>
                </a:ext>
                <a:ext uri="{FF2B5EF4-FFF2-40B4-BE49-F238E27FC236}">
                  <a16:creationId xmlns:a16="http://schemas.microsoft.com/office/drawing/2014/main" id="{00000000-0008-0000-0700-000013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57</xdr:row>
          <xdr:rowOff>22860</xdr:rowOff>
        </xdr:from>
        <xdr:to>
          <xdr:col>8</xdr:col>
          <xdr:colOff>365760</xdr:colOff>
          <xdr:row>58</xdr:row>
          <xdr:rowOff>0</xdr:rowOff>
        </xdr:to>
        <xdr:sp macro="" textlink="">
          <xdr:nvSpPr>
            <xdr:cNvPr id="188436" name="CheckBox16" hidden="1">
              <a:extLst>
                <a:ext uri="{63B3BB69-23CF-44E3-9099-C40C66FF867C}">
                  <a14:compatExt spid="_x0000_s188436"/>
                </a:ext>
                <a:ext uri="{FF2B5EF4-FFF2-40B4-BE49-F238E27FC236}">
                  <a16:creationId xmlns:a16="http://schemas.microsoft.com/office/drawing/2014/main" id="{00000000-0008-0000-0700-000014E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638175</xdr:colOff>
      <xdr:row>57</xdr:row>
      <xdr:rowOff>152400</xdr:rowOff>
    </xdr:from>
    <xdr:to>
      <xdr:col>4</xdr:col>
      <xdr:colOff>512732</xdr:colOff>
      <xdr:row>65</xdr:row>
      <xdr:rowOff>129815</xdr:rowOff>
    </xdr:to>
    <xdr:pic>
      <xdr:nvPicPr>
        <xdr:cNvPr id="188433" name="Picture 188432">
          <a:extLst>
            <a:ext uri="{FF2B5EF4-FFF2-40B4-BE49-F238E27FC236}">
              <a16:creationId xmlns:a16="http://schemas.microsoft.com/office/drawing/2014/main" id="{62B0A7E2-ACAF-4534-BB3E-4EE7372FF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43025" y="15011400"/>
          <a:ext cx="2000537" cy="19586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3</xdr:col>
      <xdr:colOff>93345</xdr:colOff>
      <xdr:row>2</xdr:row>
      <xdr:rowOff>167640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266878C5-D045-426C-B8F6-3549DCFC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70" y="102870"/>
          <a:ext cx="195262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640080</xdr:colOff>
      <xdr:row>7</xdr:row>
      <xdr:rowOff>190500</xdr:rowOff>
    </xdr:from>
    <xdr:to>
      <xdr:col>4</xdr:col>
      <xdr:colOff>320334</xdr:colOff>
      <xdr:row>15</xdr:row>
      <xdr:rowOff>53776</xdr:rowOff>
    </xdr:to>
    <xdr:pic>
      <xdr:nvPicPr>
        <xdr:cNvPr id="3" name="CA1SB01" hidden="1">
          <a:extLst>
            <a:ext uri="{FF2B5EF4-FFF2-40B4-BE49-F238E27FC236}">
              <a16:creationId xmlns:a16="http://schemas.microsoft.com/office/drawing/2014/main" id="{6922398F-9E83-4B2D-AE7F-DB543D236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924050"/>
          <a:ext cx="1796709" cy="1844476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7</xdr:row>
      <xdr:rowOff>236220</xdr:rowOff>
    </xdr:from>
    <xdr:to>
      <xdr:col>4</xdr:col>
      <xdr:colOff>207645</xdr:colOff>
      <xdr:row>15</xdr:row>
      <xdr:rowOff>207125</xdr:rowOff>
    </xdr:to>
    <xdr:pic>
      <xdr:nvPicPr>
        <xdr:cNvPr id="4" name="CA1SF10" hidden="1">
          <a:extLst>
            <a:ext uri="{FF2B5EF4-FFF2-40B4-BE49-F238E27FC236}">
              <a16:creationId xmlns:a16="http://schemas.microsoft.com/office/drawing/2014/main" id="{93538808-0449-4FE6-BEDB-14723DB83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971675"/>
          <a:ext cx="1417320" cy="1950200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19</xdr:row>
      <xdr:rowOff>190500</xdr:rowOff>
    </xdr:from>
    <xdr:ext cx="1726224" cy="1853918"/>
    <xdr:pic>
      <xdr:nvPicPr>
        <xdr:cNvPr id="5" name="CA1SB01" hidden="1">
          <a:extLst>
            <a:ext uri="{FF2B5EF4-FFF2-40B4-BE49-F238E27FC236}">
              <a16:creationId xmlns:a16="http://schemas.microsoft.com/office/drawing/2014/main" id="{2D15D708-EA95-474B-B3CF-EC9744E7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48958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19</xdr:row>
      <xdr:rowOff>236220</xdr:rowOff>
    </xdr:from>
    <xdr:ext cx="1394460" cy="1947092"/>
    <xdr:pic>
      <xdr:nvPicPr>
        <xdr:cNvPr id="6" name="CA1SF10" hidden="1">
          <a:extLst>
            <a:ext uri="{FF2B5EF4-FFF2-40B4-BE49-F238E27FC236}">
              <a16:creationId xmlns:a16="http://schemas.microsoft.com/office/drawing/2014/main" id="{7B94CEF7-0E8D-4B92-A254-BF2EA03AF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4943475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640080</xdr:colOff>
      <xdr:row>31</xdr:row>
      <xdr:rowOff>190500</xdr:rowOff>
    </xdr:from>
    <xdr:ext cx="1726224" cy="1853918"/>
    <xdr:pic>
      <xdr:nvPicPr>
        <xdr:cNvPr id="7" name="CA1SB01" hidden="1">
          <a:extLst>
            <a:ext uri="{FF2B5EF4-FFF2-40B4-BE49-F238E27FC236}">
              <a16:creationId xmlns:a16="http://schemas.microsoft.com/office/drawing/2014/main" id="{7AB1901E-DB0A-4738-AA17-D41755F89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78676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31</xdr:row>
      <xdr:rowOff>236220</xdr:rowOff>
    </xdr:from>
    <xdr:ext cx="1394460" cy="1947092"/>
    <xdr:pic>
      <xdr:nvPicPr>
        <xdr:cNvPr id="8" name="CA1SF10" hidden="1">
          <a:extLst>
            <a:ext uri="{FF2B5EF4-FFF2-40B4-BE49-F238E27FC236}">
              <a16:creationId xmlns:a16="http://schemas.microsoft.com/office/drawing/2014/main" id="{1E71BF8D-E5F3-4DFC-9054-F56ED610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7915275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304800</xdr:colOff>
      <xdr:row>55</xdr:row>
      <xdr:rowOff>0</xdr:rowOff>
    </xdr:from>
    <xdr:to>
      <xdr:col>4</xdr:col>
      <xdr:colOff>434550</xdr:colOff>
      <xdr:row>64</xdr:row>
      <xdr:rowOff>53654</xdr:rowOff>
    </xdr:to>
    <xdr:pic>
      <xdr:nvPicPr>
        <xdr:cNvPr id="9" name="CA1SF2" hidden="1">
          <a:extLst>
            <a:ext uri="{FF2B5EF4-FFF2-40B4-BE49-F238E27FC236}">
              <a16:creationId xmlns:a16="http://schemas.microsoft.com/office/drawing/2014/main" id="{8510218D-D0CA-4258-BD14-6CC58F686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0" y="13620750"/>
          <a:ext cx="1539450" cy="228250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55</xdr:row>
      <xdr:rowOff>0</xdr:rowOff>
    </xdr:from>
    <xdr:to>
      <xdr:col>4</xdr:col>
      <xdr:colOff>590800</xdr:colOff>
      <xdr:row>60</xdr:row>
      <xdr:rowOff>117178</xdr:rowOff>
    </xdr:to>
    <xdr:pic>
      <xdr:nvPicPr>
        <xdr:cNvPr id="10" name="CA1SF9" hidden="1">
          <a:extLst>
            <a:ext uri="{FF2B5EF4-FFF2-40B4-BE49-F238E27FC236}">
              <a16:creationId xmlns:a16="http://schemas.microsoft.com/office/drawing/2014/main" id="{EC258011-2DBB-42A6-BB03-B7332533D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7340" y="13620750"/>
          <a:ext cx="1832860" cy="1355428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43</xdr:row>
      <xdr:rowOff>190500</xdr:rowOff>
    </xdr:from>
    <xdr:ext cx="1726224" cy="1853918"/>
    <xdr:pic>
      <xdr:nvPicPr>
        <xdr:cNvPr id="11" name="CA1SB01" hidden="1">
          <a:extLst>
            <a:ext uri="{FF2B5EF4-FFF2-40B4-BE49-F238E27FC236}">
              <a16:creationId xmlns:a16="http://schemas.microsoft.com/office/drawing/2014/main" id="{089FBDE9-D5D9-4BE6-8065-C8B98A2D5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08394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43</xdr:row>
      <xdr:rowOff>236220</xdr:rowOff>
    </xdr:from>
    <xdr:ext cx="1394460" cy="1947092"/>
    <xdr:pic>
      <xdr:nvPicPr>
        <xdr:cNvPr id="12" name="CA1SF10" hidden="1">
          <a:extLst>
            <a:ext uri="{FF2B5EF4-FFF2-40B4-BE49-F238E27FC236}">
              <a16:creationId xmlns:a16="http://schemas.microsoft.com/office/drawing/2014/main" id="{3A79E461-2E02-45CD-86AD-70112B998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0887075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1</xdr:col>
      <xdr:colOff>342900</xdr:colOff>
      <xdr:row>7</xdr:row>
      <xdr:rowOff>9525</xdr:rowOff>
    </xdr:from>
    <xdr:to>
      <xdr:col>5</xdr:col>
      <xdr:colOff>173355</xdr:colOff>
      <xdr:row>16</xdr:row>
      <xdr:rowOff>16868</xdr:rowOff>
    </xdr:to>
    <xdr:pic>
      <xdr:nvPicPr>
        <xdr:cNvPr id="13" name="CA1P2X" hidden="1">
          <a:extLst>
            <a:ext uri="{FF2B5EF4-FFF2-40B4-BE49-F238E27FC236}">
              <a16:creationId xmlns:a16="http://schemas.microsoft.com/office/drawing/2014/main" id="{CF0A34AF-540A-41CD-B892-BC472CF40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1744980"/>
          <a:ext cx="2649855" cy="2234288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19</xdr:row>
      <xdr:rowOff>19050</xdr:rowOff>
    </xdr:from>
    <xdr:to>
      <xdr:col>5</xdr:col>
      <xdr:colOff>249555</xdr:colOff>
      <xdr:row>27</xdr:row>
      <xdr:rowOff>224952</xdr:rowOff>
    </xdr:to>
    <xdr:pic>
      <xdr:nvPicPr>
        <xdr:cNvPr id="14" name="CA1S2X" hidden="1">
          <a:extLst>
            <a:ext uri="{FF2B5EF4-FFF2-40B4-BE49-F238E27FC236}">
              <a16:creationId xmlns:a16="http://schemas.microsoft.com/office/drawing/2014/main" id="{3FE51B6F-EBDB-462E-B5F8-AFE2344FF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890" y="4720590"/>
          <a:ext cx="2748915" cy="2190912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31</xdr:row>
      <xdr:rowOff>19050</xdr:rowOff>
    </xdr:from>
    <xdr:to>
      <xdr:col>5</xdr:col>
      <xdr:colOff>211811</xdr:colOff>
      <xdr:row>39</xdr:row>
      <xdr:rowOff>167939</xdr:rowOff>
    </xdr:to>
    <xdr:pic>
      <xdr:nvPicPr>
        <xdr:cNvPr id="15" name="CA1IC15X" hidden="1">
          <a:extLst>
            <a:ext uri="{FF2B5EF4-FFF2-40B4-BE49-F238E27FC236}">
              <a16:creationId xmlns:a16="http://schemas.microsoft.com/office/drawing/2014/main" id="{98125605-6E0C-40E9-8238-39D4B5CB2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1090" y="7692390"/>
          <a:ext cx="2634971" cy="213389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43</xdr:row>
      <xdr:rowOff>19050</xdr:rowOff>
    </xdr:from>
    <xdr:to>
      <xdr:col>5</xdr:col>
      <xdr:colOff>631362</xdr:colOff>
      <xdr:row>51</xdr:row>
      <xdr:rowOff>133350</xdr:rowOff>
    </xdr:to>
    <xdr:pic>
      <xdr:nvPicPr>
        <xdr:cNvPr id="16" name="CA1C16X" hidden="1">
          <a:extLst>
            <a:ext uri="{FF2B5EF4-FFF2-40B4-BE49-F238E27FC236}">
              <a16:creationId xmlns:a16="http://schemas.microsoft.com/office/drawing/2014/main" id="{3028B464-9B56-4CC8-8B83-8D777D944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490" y="10664190"/>
          <a:ext cx="3283122" cy="209931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31</xdr:row>
      <xdr:rowOff>28575</xdr:rowOff>
    </xdr:from>
    <xdr:to>
      <xdr:col>5</xdr:col>
      <xdr:colOff>17451</xdr:colOff>
      <xdr:row>39</xdr:row>
      <xdr:rowOff>129832</xdr:rowOff>
    </xdr:to>
    <xdr:pic>
      <xdr:nvPicPr>
        <xdr:cNvPr id="17" name="CA1IC13" hidden="1">
          <a:extLst>
            <a:ext uri="{FF2B5EF4-FFF2-40B4-BE49-F238E27FC236}">
              <a16:creationId xmlns:a16="http://schemas.microsoft.com/office/drawing/2014/main" id="{55944923-09C2-4208-821B-3240D0666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91590" y="7703820"/>
          <a:ext cx="2250111" cy="20843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33</xdr:row>
          <xdr:rowOff>152400</xdr:rowOff>
        </xdr:from>
        <xdr:to>
          <xdr:col>9</xdr:col>
          <xdr:colOff>213360</xdr:colOff>
          <xdr:row>34</xdr:row>
          <xdr:rowOff>137160</xdr:rowOff>
        </xdr:to>
        <xdr:sp macro="" textlink="">
          <xdr:nvSpPr>
            <xdr:cNvPr id="189441" name="CheckBox8" hidden="1">
              <a:extLst>
                <a:ext uri="{63B3BB69-23CF-44E3-9099-C40C66FF867C}">
                  <a14:compatExt spid="_x0000_s189441"/>
                </a:ext>
                <a:ext uri="{FF2B5EF4-FFF2-40B4-BE49-F238E27FC236}">
                  <a16:creationId xmlns:a16="http://schemas.microsoft.com/office/drawing/2014/main" id="{00000000-0008-0000-0800-000001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7</xdr:row>
          <xdr:rowOff>22860</xdr:rowOff>
        </xdr:from>
        <xdr:to>
          <xdr:col>8</xdr:col>
          <xdr:colOff>342900</xdr:colOff>
          <xdr:row>8</xdr:row>
          <xdr:rowOff>68580</xdr:rowOff>
        </xdr:to>
        <xdr:sp macro="" textlink="">
          <xdr:nvSpPr>
            <xdr:cNvPr id="189442" name="CheckBox1" hidden="1">
              <a:extLst>
                <a:ext uri="{63B3BB69-23CF-44E3-9099-C40C66FF867C}">
                  <a14:compatExt spid="_x0000_s189442"/>
                </a:ext>
                <a:ext uri="{FF2B5EF4-FFF2-40B4-BE49-F238E27FC236}">
                  <a16:creationId xmlns:a16="http://schemas.microsoft.com/office/drawing/2014/main" id="{00000000-0008-0000-0800-000002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9</xdr:row>
          <xdr:rowOff>152400</xdr:rowOff>
        </xdr:from>
        <xdr:to>
          <xdr:col>9</xdr:col>
          <xdr:colOff>251460</xdr:colOff>
          <xdr:row>10</xdr:row>
          <xdr:rowOff>114300</xdr:rowOff>
        </xdr:to>
        <xdr:sp macro="" textlink="">
          <xdr:nvSpPr>
            <xdr:cNvPr id="189443" name="CheckBox2" hidden="1">
              <a:extLst>
                <a:ext uri="{63B3BB69-23CF-44E3-9099-C40C66FF867C}">
                  <a14:compatExt spid="_x0000_s189443"/>
                </a:ext>
                <a:ext uri="{FF2B5EF4-FFF2-40B4-BE49-F238E27FC236}">
                  <a16:creationId xmlns:a16="http://schemas.microsoft.com/office/drawing/2014/main" id="{00000000-0008-0000-0800-000003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7</xdr:row>
          <xdr:rowOff>220980</xdr:rowOff>
        </xdr:from>
        <xdr:to>
          <xdr:col>8</xdr:col>
          <xdr:colOff>365760</xdr:colOff>
          <xdr:row>9</xdr:row>
          <xdr:rowOff>0</xdr:rowOff>
        </xdr:to>
        <xdr:sp macro="" textlink="">
          <xdr:nvSpPr>
            <xdr:cNvPr id="189444" name="CheckBox3" hidden="1">
              <a:extLst>
                <a:ext uri="{63B3BB69-23CF-44E3-9099-C40C66FF867C}">
                  <a14:compatExt spid="_x0000_s189444"/>
                </a:ext>
                <a:ext uri="{FF2B5EF4-FFF2-40B4-BE49-F238E27FC236}">
                  <a16:creationId xmlns:a16="http://schemas.microsoft.com/office/drawing/2014/main" id="{00000000-0008-0000-0800-000004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640080</xdr:colOff>
      <xdr:row>55</xdr:row>
      <xdr:rowOff>0</xdr:rowOff>
    </xdr:from>
    <xdr:ext cx="1726224" cy="1853918"/>
    <xdr:pic>
      <xdr:nvPicPr>
        <xdr:cNvPr id="18" name="CA1SB01" hidden="1">
          <a:extLst>
            <a:ext uri="{FF2B5EF4-FFF2-40B4-BE49-F238E27FC236}">
              <a16:creationId xmlns:a16="http://schemas.microsoft.com/office/drawing/2014/main" id="{E83D56A5-A3D5-4D53-B160-DD59DC6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36207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55</xdr:row>
      <xdr:rowOff>0</xdr:rowOff>
    </xdr:from>
    <xdr:ext cx="1394460" cy="1947092"/>
    <xdr:pic>
      <xdr:nvPicPr>
        <xdr:cNvPr id="19" name="CA1SF10" hidden="1">
          <a:extLst>
            <a:ext uri="{FF2B5EF4-FFF2-40B4-BE49-F238E27FC236}">
              <a16:creationId xmlns:a16="http://schemas.microsoft.com/office/drawing/2014/main" id="{F3AAE727-B3D3-4DFB-8FE7-3DB74D6AF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3620750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55</xdr:row>
      <xdr:rowOff>0</xdr:rowOff>
    </xdr:from>
    <xdr:ext cx="3283794" cy="2086536"/>
    <xdr:pic>
      <xdr:nvPicPr>
        <xdr:cNvPr id="20" name="CA1C16X" hidden="1">
          <a:extLst>
            <a:ext uri="{FF2B5EF4-FFF2-40B4-BE49-F238E27FC236}">
              <a16:creationId xmlns:a16="http://schemas.microsoft.com/office/drawing/2014/main" id="{BDD67284-A6F0-404C-A5AE-36B8AD40D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490" y="13620750"/>
          <a:ext cx="3283794" cy="2086536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19</xdr:row>
          <xdr:rowOff>22860</xdr:rowOff>
        </xdr:from>
        <xdr:to>
          <xdr:col>8</xdr:col>
          <xdr:colOff>335280</xdr:colOff>
          <xdr:row>20</xdr:row>
          <xdr:rowOff>68580</xdr:rowOff>
        </xdr:to>
        <xdr:sp macro="" textlink="">
          <xdr:nvSpPr>
            <xdr:cNvPr id="189445" name="CheckBox4" hidden="1">
              <a:extLst>
                <a:ext uri="{63B3BB69-23CF-44E3-9099-C40C66FF867C}">
                  <a14:compatExt spid="_x0000_s189445"/>
                </a:ext>
                <a:ext uri="{FF2B5EF4-FFF2-40B4-BE49-F238E27FC236}">
                  <a16:creationId xmlns:a16="http://schemas.microsoft.com/office/drawing/2014/main" id="{00000000-0008-0000-0800-000005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21</xdr:row>
          <xdr:rowOff>152400</xdr:rowOff>
        </xdr:from>
        <xdr:to>
          <xdr:col>9</xdr:col>
          <xdr:colOff>251460</xdr:colOff>
          <xdr:row>22</xdr:row>
          <xdr:rowOff>114300</xdr:rowOff>
        </xdr:to>
        <xdr:sp macro="" textlink="">
          <xdr:nvSpPr>
            <xdr:cNvPr id="189446" name="CheckBox5" hidden="1">
              <a:extLst>
                <a:ext uri="{63B3BB69-23CF-44E3-9099-C40C66FF867C}">
                  <a14:compatExt spid="_x0000_s189446"/>
                </a:ext>
                <a:ext uri="{FF2B5EF4-FFF2-40B4-BE49-F238E27FC236}">
                  <a16:creationId xmlns:a16="http://schemas.microsoft.com/office/drawing/2014/main" id="{00000000-0008-0000-0800-000006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20</xdr:row>
          <xdr:rowOff>22860</xdr:rowOff>
        </xdr:from>
        <xdr:to>
          <xdr:col>8</xdr:col>
          <xdr:colOff>365760</xdr:colOff>
          <xdr:row>21</xdr:row>
          <xdr:rowOff>0</xdr:rowOff>
        </xdr:to>
        <xdr:sp macro="" textlink="">
          <xdr:nvSpPr>
            <xdr:cNvPr id="189447" name="CheckBox6" hidden="1">
              <a:extLst>
                <a:ext uri="{63B3BB69-23CF-44E3-9099-C40C66FF867C}">
                  <a14:compatExt spid="_x0000_s189447"/>
                </a:ext>
                <a:ext uri="{FF2B5EF4-FFF2-40B4-BE49-F238E27FC236}">
                  <a16:creationId xmlns:a16="http://schemas.microsoft.com/office/drawing/2014/main" id="{00000000-0008-0000-0800-000007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31</xdr:row>
          <xdr:rowOff>22860</xdr:rowOff>
        </xdr:from>
        <xdr:to>
          <xdr:col>8</xdr:col>
          <xdr:colOff>335280</xdr:colOff>
          <xdr:row>32</xdr:row>
          <xdr:rowOff>68580</xdr:rowOff>
        </xdr:to>
        <xdr:sp macro="" textlink="">
          <xdr:nvSpPr>
            <xdr:cNvPr id="189448" name="CheckBox7" hidden="1">
              <a:extLst>
                <a:ext uri="{63B3BB69-23CF-44E3-9099-C40C66FF867C}">
                  <a14:compatExt spid="_x0000_s189448"/>
                </a:ext>
                <a:ext uri="{FF2B5EF4-FFF2-40B4-BE49-F238E27FC236}">
                  <a16:creationId xmlns:a16="http://schemas.microsoft.com/office/drawing/2014/main" id="{00000000-0008-0000-0800-000008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33</xdr:row>
          <xdr:rowOff>152400</xdr:rowOff>
        </xdr:from>
        <xdr:to>
          <xdr:col>9</xdr:col>
          <xdr:colOff>251460</xdr:colOff>
          <xdr:row>34</xdr:row>
          <xdr:rowOff>114300</xdr:rowOff>
        </xdr:to>
        <xdr:sp macro="" textlink="">
          <xdr:nvSpPr>
            <xdr:cNvPr id="189449" name="CheckBox9" hidden="1">
              <a:extLst>
                <a:ext uri="{63B3BB69-23CF-44E3-9099-C40C66FF867C}">
                  <a14:compatExt spid="_x0000_s189449"/>
                </a:ext>
                <a:ext uri="{FF2B5EF4-FFF2-40B4-BE49-F238E27FC236}">
                  <a16:creationId xmlns:a16="http://schemas.microsoft.com/office/drawing/2014/main" id="{00000000-0008-0000-0800-000009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32</xdr:row>
          <xdr:rowOff>22860</xdr:rowOff>
        </xdr:from>
        <xdr:to>
          <xdr:col>8</xdr:col>
          <xdr:colOff>365760</xdr:colOff>
          <xdr:row>33</xdr:row>
          <xdr:rowOff>0</xdr:rowOff>
        </xdr:to>
        <xdr:sp macro="" textlink="">
          <xdr:nvSpPr>
            <xdr:cNvPr id="189450" name="CheckBox10" hidden="1">
              <a:extLst>
                <a:ext uri="{63B3BB69-23CF-44E3-9099-C40C66FF867C}">
                  <a14:compatExt spid="_x0000_s189450"/>
                </a:ext>
                <a:ext uri="{FF2B5EF4-FFF2-40B4-BE49-F238E27FC236}">
                  <a16:creationId xmlns:a16="http://schemas.microsoft.com/office/drawing/2014/main" id="{00000000-0008-0000-0800-00000A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43</xdr:row>
          <xdr:rowOff>22860</xdr:rowOff>
        </xdr:from>
        <xdr:to>
          <xdr:col>8</xdr:col>
          <xdr:colOff>335280</xdr:colOff>
          <xdr:row>44</xdr:row>
          <xdr:rowOff>68580</xdr:rowOff>
        </xdr:to>
        <xdr:sp macro="" textlink="">
          <xdr:nvSpPr>
            <xdr:cNvPr id="189451" name="CheckBox11" hidden="1">
              <a:extLst>
                <a:ext uri="{63B3BB69-23CF-44E3-9099-C40C66FF867C}">
                  <a14:compatExt spid="_x0000_s189451"/>
                </a:ext>
                <a:ext uri="{FF2B5EF4-FFF2-40B4-BE49-F238E27FC236}">
                  <a16:creationId xmlns:a16="http://schemas.microsoft.com/office/drawing/2014/main" id="{00000000-0008-0000-0800-00000B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45</xdr:row>
          <xdr:rowOff>152400</xdr:rowOff>
        </xdr:from>
        <xdr:to>
          <xdr:col>9</xdr:col>
          <xdr:colOff>251460</xdr:colOff>
          <xdr:row>46</xdr:row>
          <xdr:rowOff>114300</xdr:rowOff>
        </xdr:to>
        <xdr:sp macro="" textlink="">
          <xdr:nvSpPr>
            <xdr:cNvPr id="189452" name="CheckBox12" hidden="1">
              <a:extLst>
                <a:ext uri="{63B3BB69-23CF-44E3-9099-C40C66FF867C}">
                  <a14:compatExt spid="_x0000_s189452"/>
                </a:ext>
                <a:ext uri="{FF2B5EF4-FFF2-40B4-BE49-F238E27FC236}">
                  <a16:creationId xmlns:a16="http://schemas.microsoft.com/office/drawing/2014/main" id="{00000000-0008-0000-0800-00000C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44</xdr:row>
          <xdr:rowOff>22860</xdr:rowOff>
        </xdr:from>
        <xdr:to>
          <xdr:col>8</xdr:col>
          <xdr:colOff>365760</xdr:colOff>
          <xdr:row>45</xdr:row>
          <xdr:rowOff>0</xdr:rowOff>
        </xdr:to>
        <xdr:sp macro="" textlink="">
          <xdr:nvSpPr>
            <xdr:cNvPr id="189453" name="CheckBox13" hidden="1">
              <a:extLst>
                <a:ext uri="{63B3BB69-23CF-44E3-9099-C40C66FF867C}">
                  <a14:compatExt spid="_x0000_s189453"/>
                </a:ext>
                <a:ext uri="{FF2B5EF4-FFF2-40B4-BE49-F238E27FC236}">
                  <a16:creationId xmlns:a16="http://schemas.microsoft.com/office/drawing/2014/main" id="{00000000-0008-0000-0800-00000D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640080</xdr:colOff>
      <xdr:row>56</xdr:row>
      <xdr:rowOff>190500</xdr:rowOff>
    </xdr:from>
    <xdr:ext cx="1726224" cy="1853918"/>
    <xdr:pic>
      <xdr:nvPicPr>
        <xdr:cNvPr id="25" name="CA1SB01" hidden="1">
          <a:extLst>
            <a:ext uri="{FF2B5EF4-FFF2-40B4-BE49-F238E27FC236}">
              <a16:creationId xmlns:a16="http://schemas.microsoft.com/office/drawing/2014/main" id="{4F304ECC-C4BA-4ABC-BAE3-39025F4B7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405890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56</xdr:row>
      <xdr:rowOff>236220</xdr:rowOff>
    </xdr:from>
    <xdr:ext cx="1394460" cy="1947092"/>
    <xdr:pic>
      <xdr:nvPicPr>
        <xdr:cNvPr id="26" name="CA1SF10" hidden="1">
          <a:extLst>
            <a:ext uri="{FF2B5EF4-FFF2-40B4-BE49-F238E27FC236}">
              <a16:creationId xmlns:a16="http://schemas.microsoft.com/office/drawing/2014/main" id="{2BB2878E-E964-4E2D-980D-E6C876A5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4106525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56</xdr:row>
      <xdr:rowOff>19050</xdr:rowOff>
    </xdr:from>
    <xdr:ext cx="3283122" cy="2099310"/>
    <xdr:pic>
      <xdr:nvPicPr>
        <xdr:cNvPr id="27" name="CA1C16X" hidden="1">
          <a:extLst>
            <a:ext uri="{FF2B5EF4-FFF2-40B4-BE49-F238E27FC236}">
              <a16:creationId xmlns:a16="http://schemas.microsoft.com/office/drawing/2014/main" id="{322C1D41-F736-45D3-BC62-4657776BF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490" y="13883640"/>
          <a:ext cx="3283122" cy="209931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56</xdr:row>
          <xdr:rowOff>22860</xdr:rowOff>
        </xdr:from>
        <xdr:to>
          <xdr:col>8</xdr:col>
          <xdr:colOff>335280</xdr:colOff>
          <xdr:row>57</xdr:row>
          <xdr:rowOff>68580</xdr:rowOff>
        </xdr:to>
        <xdr:sp macro="" textlink="">
          <xdr:nvSpPr>
            <xdr:cNvPr id="189454" name="CheckBox14" hidden="1">
              <a:extLst>
                <a:ext uri="{63B3BB69-23CF-44E3-9099-C40C66FF867C}">
                  <a14:compatExt spid="_x0000_s189454"/>
                </a:ext>
                <a:ext uri="{FF2B5EF4-FFF2-40B4-BE49-F238E27FC236}">
                  <a16:creationId xmlns:a16="http://schemas.microsoft.com/office/drawing/2014/main" id="{00000000-0008-0000-0800-00000E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58</xdr:row>
          <xdr:rowOff>152400</xdr:rowOff>
        </xdr:from>
        <xdr:to>
          <xdr:col>9</xdr:col>
          <xdr:colOff>251460</xdr:colOff>
          <xdr:row>59</xdr:row>
          <xdr:rowOff>114300</xdr:rowOff>
        </xdr:to>
        <xdr:sp macro="" textlink="">
          <xdr:nvSpPr>
            <xdr:cNvPr id="189455" name="CheckBox15" hidden="1">
              <a:extLst>
                <a:ext uri="{63B3BB69-23CF-44E3-9099-C40C66FF867C}">
                  <a14:compatExt spid="_x0000_s189455"/>
                </a:ext>
                <a:ext uri="{FF2B5EF4-FFF2-40B4-BE49-F238E27FC236}">
                  <a16:creationId xmlns:a16="http://schemas.microsoft.com/office/drawing/2014/main" id="{00000000-0008-0000-0800-00000F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57</xdr:row>
          <xdr:rowOff>22860</xdr:rowOff>
        </xdr:from>
        <xdr:to>
          <xdr:col>8</xdr:col>
          <xdr:colOff>365760</xdr:colOff>
          <xdr:row>58</xdr:row>
          <xdr:rowOff>0</xdr:rowOff>
        </xdr:to>
        <xdr:sp macro="" textlink="">
          <xdr:nvSpPr>
            <xdr:cNvPr id="189456" name="CheckBox16" hidden="1">
              <a:extLst>
                <a:ext uri="{63B3BB69-23CF-44E3-9099-C40C66FF867C}">
                  <a14:compatExt spid="_x0000_s189456"/>
                </a:ext>
                <a:ext uri="{FF2B5EF4-FFF2-40B4-BE49-F238E27FC236}">
                  <a16:creationId xmlns:a16="http://schemas.microsoft.com/office/drawing/2014/main" id="{00000000-0008-0000-0800-000010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409575</xdr:colOff>
      <xdr:row>8</xdr:row>
      <xdr:rowOff>142875</xdr:rowOff>
    </xdr:from>
    <xdr:to>
      <xdr:col>4</xdr:col>
      <xdr:colOff>246026</xdr:colOff>
      <xdr:row>15</xdr:row>
      <xdr:rowOff>173604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5851D07-25C9-4666-BE36-0C4EB4A66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14425" y="2124075"/>
          <a:ext cx="1951001" cy="1769994"/>
        </a:xfrm>
        <a:prstGeom prst="rect">
          <a:avLst/>
        </a:prstGeom>
      </xdr:spPr>
    </xdr:pic>
    <xdr:clientData/>
  </xdr:twoCellAnchor>
  <xdr:twoCellAnchor editAs="oneCell">
    <xdr:from>
      <xdr:col>2</xdr:col>
      <xdr:colOff>291465</xdr:colOff>
      <xdr:row>20</xdr:row>
      <xdr:rowOff>121920</xdr:rowOff>
    </xdr:from>
    <xdr:to>
      <xdr:col>5</xdr:col>
      <xdr:colOff>97436</xdr:colOff>
      <xdr:row>28</xdr:row>
      <xdr:rowOff>53609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D04462C-724E-4C12-A4DE-3E19F4E3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01165" y="5074920"/>
          <a:ext cx="1926236" cy="1907174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32</xdr:row>
      <xdr:rowOff>57150</xdr:rowOff>
    </xdr:from>
    <xdr:to>
      <xdr:col>5</xdr:col>
      <xdr:colOff>59385</xdr:colOff>
      <xdr:row>40</xdr:row>
      <xdr:rowOff>152692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E818ABD-76EC-4744-B5AA-736B86E61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43025" y="7981950"/>
          <a:ext cx="2244420" cy="20767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k_Nie" displayName="Tak_Nie" ref="A1:A4" totalsRowShown="0" headerRowDxfId="11" dataDxfId="9" headerRowBorderDxfId="10" tableBorderDxfId="8">
  <autoFilter ref="A1:A4" xr:uid="{00000000-0009-0000-0100-000005000000}"/>
  <tableColumns count="1">
    <tableColumn id="1" xr3:uid="{00000000-0010-0000-0000-000001000000}" name="Tak_Nie" dataDxfId="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818C578-7396-40A9-9485-64F21C1CEB45}" name="ColourHiarc_tab211" displayName="ColourHiarc_tab211" ref="C42:C45" totalsRowShown="0">
  <autoFilter ref="C42:C45" xr:uid="{C818C578-7396-40A9-9485-64F21C1CEB45}"/>
  <tableColumns count="1">
    <tableColumn id="1" xr3:uid="{4A8DA7C7-FE2A-46EE-82ED-4BE2138286E1}" name="Studs_Corten_Material"/>
  </tableColumns>
  <tableStyleInfo name="TableStyleLight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5CF1A52-6F05-479A-831A-4424981196D2}" name="ColourHiarc_tab21112" displayName="ColourHiarc_tab21112" ref="C47:C51" totalsRowShown="0">
  <autoFilter ref="C47:C51" xr:uid="{C5CF1A52-6F05-479A-831A-4424981196D2}"/>
  <tableColumns count="1">
    <tableColumn id="1" xr3:uid="{713410B0-C2DE-4CE0-9B57-E3772C021EA8}" name="Flash_Corten_Material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ransOpt_tab" displayName="TransOpt_tab" ref="A6:A9" totalsRowShown="0" dataDxfId="6">
  <autoFilter ref="A6:A9" xr:uid="{00000000-0009-0000-0100-000006000000}"/>
  <tableColumns count="1">
    <tableColumn id="1" xr3:uid="{00000000-0010-0000-0100-000001000000}" name="TransOpt_tab" dataDxfId="5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ColourHiarc_tab" displayName="ColourHiarc_tab" ref="C1:C16" totalsRowShown="0">
  <autoFilter ref="C1:C16" xr:uid="{00000000-0009-0000-0100-000007000000}"/>
  <tableColumns count="1">
    <tableColumn id="1" xr3:uid="{00000000-0010-0000-0200-000001000000}" name="ColourHiarc_tab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CoatingAl_tab" displayName="CoatingAl_tab" ref="C19:C23" totalsRowShown="0">
  <autoFilter ref="C19:C23" xr:uid="{00000000-0009-0000-0100-000008000000}"/>
  <tableColumns count="1">
    <tableColumn id="1" xr3:uid="{00000000-0010-0000-0300-000001000000}" name="CoatingAl_tab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ColourHiarc_tab2" displayName="ColourHiarc_tab2" ref="C25:C40" totalsRowShown="0">
  <autoFilter ref="C25:C40" xr:uid="{00000000-0009-0000-0100-000001000000}"/>
  <tableColumns count="1">
    <tableColumn id="1" xr3:uid="{00000000-0010-0000-0400-000001000000}" name="Studs_Material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FlashMat_tab" displayName="FlashMat_tab" ref="E1:E8" totalsRowShown="0">
  <autoFilter ref="E1:E8" xr:uid="{00000000-0009-0000-0100-000002000000}"/>
  <tableColumns count="1">
    <tableColumn id="1" xr3:uid="{00000000-0010-0000-0500-000001000000}" name="FlashMat_tab"/>
  </tableColumns>
  <tableStyleInfo name="TableStyleLight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3" displayName="Table3" ref="G2:G7" totalsRowShown="0">
  <autoFilter ref="G2:G7" xr:uid="{00000000-0009-0000-0100-000003000000}"/>
  <tableColumns count="1">
    <tableColumn id="1" xr3:uid="{00000000-0010-0000-0600-000001000000}" name="Kolor_wkret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" displayName="Table4" ref="A12:A16" totalsRowShown="0">
  <autoFilter ref="A12:A16" xr:uid="{00000000-0009-0000-0100-000004000000}"/>
  <tableColumns count="1">
    <tableColumn id="1" xr3:uid="{00000000-0010-0000-0700-000001000000}" name="Column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E2A7D40-2612-4738-9F1A-1822A467FDC9}" name="Tak_Nie10" displayName="Tak_Nie10" ref="A18:A21" totalsRowShown="0" headerRowDxfId="4" dataDxfId="2" headerRowBorderDxfId="3" tableBorderDxfId="1">
  <autoFilter ref="A18:A21" xr:uid="{5E2A7D40-2612-4738-9F1A-1822A467FDC9}"/>
  <tableColumns count="1">
    <tableColumn id="1" xr3:uid="{8E1C5E37-AA65-4ADE-A760-76994E4899E5}" name="Tak_Ni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mments" Target="../comments1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7.xml"/><Relationship Id="rId13" Type="http://schemas.openxmlformats.org/officeDocument/2006/relationships/image" Target="../media/image136.emf"/><Relationship Id="rId18" Type="http://schemas.openxmlformats.org/officeDocument/2006/relationships/control" Target="../activeX/activeX102.xml"/><Relationship Id="rId26" Type="http://schemas.openxmlformats.org/officeDocument/2006/relationships/control" Target="../activeX/activeX106.xml"/><Relationship Id="rId3" Type="http://schemas.openxmlformats.org/officeDocument/2006/relationships/vmlDrawing" Target="../drawings/vmlDrawing10.vml"/><Relationship Id="rId21" Type="http://schemas.openxmlformats.org/officeDocument/2006/relationships/image" Target="../media/image140.emf"/><Relationship Id="rId34" Type="http://schemas.openxmlformats.org/officeDocument/2006/relationships/comments" Target="../comments7.xml"/><Relationship Id="rId7" Type="http://schemas.openxmlformats.org/officeDocument/2006/relationships/image" Target="../media/image133.emf"/><Relationship Id="rId12" Type="http://schemas.openxmlformats.org/officeDocument/2006/relationships/control" Target="../activeX/activeX99.xml"/><Relationship Id="rId17" Type="http://schemas.openxmlformats.org/officeDocument/2006/relationships/image" Target="../media/image138.emf"/><Relationship Id="rId25" Type="http://schemas.openxmlformats.org/officeDocument/2006/relationships/image" Target="../media/image142.emf"/><Relationship Id="rId33" Type="http://schemas.openxmlformats.org/officeDocument/2006/relationships/image" Target="../media/image146.emf"/><Relationship Id="rId2" Type="http://schemas.openxmlformats.org/officeDocument/2006/relationships/drawing" Target="../drawings/drawing10.xml"/><Relationship Id="rId16" Type="http://schemas.openxmlformats.org/officeDocument/2006/relationships/control" Target="../activeX/activeX101.xml"/><Relationship Id="rId20" Type="http://schemas.openxmlformats.org/officeDocument/2006/relationships/control" Target="../activeX/activeX103.xml"/><Relationship Id="rId29" Type="http://schemas.openxmlformats.org/officeDocument/2006/relationships/image" Target="../media/image144.emf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96.xml"/><Relationship Id="rId11" Type="http://schemas.openxmlformats.org/officeDocument/2006/relationships/image" Target="../media/image135.emf"/><Relationship Id="rId24" Type="http://schemas.openxmlformats.org/officeDocument/2006/relationships/control" Target="../activeX/activeX105.xml"/><Relationship Id="rId32" Type="http://schemas.openxmlformats.org/officeDocument/2006/relationships/control" Target="../activeX/activeX109.xml"/><Relationship Id="rId5" Type="http://schemas.openxmlformats.org/officeDocument/2006/relationships/image" Target="../media/image132.emf"/><Relationship Id="rId15" Type="http://schemas.openxmlformats.org/officeDocument/2006/relationships/image" Target="../media/image137.emf"/><Relationship Id="rId23" Type="http://schemas.openxmlformats.org/officeDocument/2006/relationships/image" Target="../media/image141.emf"/><Relationship Id="rId28" Type="http://schemas.openxmlformats.org/officeDocument/2006/relationships/control" Target="../activeX/activeX107.xml"/><Relationship Id="rId10" Type="http://schemas.openxmlformats.org/officeDocument/2006/relationships/control" Target="../activeX/activeX98.xml"/><Relationship Id="rId19" Type="http://schemas.openxmlformats.org/officeDocument/2006/relationships/image" Target="../media/image139.emf"/><Relationship Id="rId31" Type="http://schemas.openxmlformats.org/officeDocument/2006/relationships/image" Target="../media/image145.emf"/><Relationship Id="rId4" Type="http://schemas.openxmlformats.org/officeDocument/2006/relationships/control" Target="../activeX/activeX95.xml"/><Relationship Id="rId9" Type="http://schemas.openxmlformats.org/officeDocument/2006/relationships/image" Target="../media/image134.emf"/><Relationship Id="rId14" Type="http://schemas.openxmlformats.org/officeDocument/2006/relationships/control" Target="../activeX/activeX100.xml"/><Relationship Id="rId22" Type="http://schemas.openxmlformats.org/officeDocument/2006/relationships/control" Target="../activeX/activeX104.xml"/><Relationship Id="rId27" Type="http://schemas.openxmlformats.org/officeDocument/2006/relationships/image" Target="../media/image143.emf"/><Relationship Id="rId30" Type="http://schemas.openxmlformats.org/officeDocument/2006/relationships/control" Target="../activeX/activeX10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6" Type="http://schemas.openxmlformats.org/officeDocument/2006/relationships/comments" Target="../comments9.xml"/><Relationship Id="rId5" Type="http://schemas.openxmlformats.org/officeDocument/2006/relationships/image" Target="../media/image151.emf"/><Relationship Id="rId4" Type="http://schemas.openxmlformats.org/officeDocument/2006/relationships/control" Target="../activeX/activeX110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3.xml"/><Relationship Id="rId13" Type="http://schemas.openxmlformats.org/officeDocument/2006/relationships/image" Target="../media/image164.emf"/><Relationship Id="rId18" Type="http://schemas.openxmlformats.org/officeDocument/2006/relationships/control" Target="../activeX/activeX118.xml"/><Relationship Id="rId26" Type="http://schemas.openxmlformats.org/officeDocument/2006/relationships/comments" Target="../comments10.xml"/><Relationship Id="rId3" Type="http://schemas.openxmlformats.org/officeDocument/2006/relationships/vmlDrawing" Target="../drawings/vmlDrawing13.vml"/><Relationship Id="rId21" Type="http://schemas.openxmlformats.org/officeDocument/2006/relationships/image" Target="../media/image168.emf"/><Relationship Id="rId7" Type="http://schemas.openxmlformats.org/officeDocument/2006/relationships/image" Target="../media/image161.emf"/><Relationship Id="rId12" Type="http://schemas.openxmlformats.org/officeDocument/2006/relationships/control" Target="../activeX/activeX115.xml"/><Relationship Id="rId17" Type="http://schemas.openxmlformats.org/officeDocument/2006/relationships/image" Target="../media/image166.emf"/><Relationship Id="rId25" Type="http://schemas.openxmlformats.org/officeDocument/2006/relationships/image" Target="../media/image170.emf"/><Relationship Id="rId2" Type="http://schemas.openxmlformats.org/officeDocument/2006/relationships/drawing" Target="../drawings/drawing14.xml"/><Relationship Id="rId16" Type="http://schemas.openxmlformats.org/officeDocument/2006/relationships/control" Target="../activeX/activeX117.xml"/><Relationship Id="rId20" Type="http://schemas.openxmlformats.org/officeDocument/2006/relationships/control" Target="../activeX/activeX119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112.xml"/><Relationship Id="rId11" Type="http://schemas.openxmlformats.org/officeDocument/2006/relationships/image" Target="../media/image163.emf"/><Relationship Id="rId24" Type="http://schemas.openxmlformats.org/officeDocument/2006/relationships/control" Target="../activeX/activeX121.xml"/><Relationship Id="rId5" Type="http://schemas.openxmlformats.org/officeDocument/2006/relationships/image" Target="../media/image160.emf"/><Relationship Id="rId15" Type="http://schemas.openxmlformats.org/officeDocument/2006/relationships/image" Target="../media/image165.emf"/><Relationship Id="rId23" Type="http://schemas.openxmlformats.org/officeDocument/2006/relationships/image" Target="../media/image169.emf"/><Relationship Id="rId10" Type="http://schemas.openxmlformats.org/officeDocument/2006/relationships/control" Target="../activeX/activeX114.xml"/><Relationship Id="rId19" Type="http://schemas.openxmlformats.org/officeDocument/2006/relationships/image" Target="../media/image167.emf"/><Relationship Id="rId4" Type="http://schemas.openxmlformats.org/officeDocument/2006/relationships/control" Target="../activeX/activeX111.xml"/><Relationship Id="rId9" Type="http://schemas.openxmlformats.org/officeDocument/2006/relationships/image" Target="../media/image162.emf"/><Relationship Id="rId14" Type="http://schemas.openxmlformats.org/officeDocument/2006/relationships/control" Target="../activeX/activeX116.xml"/><Relationship Id="rId22" Type="http://schemas.openxmlformats.org/officeDocument/2006/relationships/control" Target="../activeX/activeX1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9.xml"/><Relationship Id="rId13" Type="http://schemas.openxmlformats.org/officeDocument/2006/relationships/image" Target="../media/image22.emf"/><Relationship Id="rId18" Type="http://schemas.openxmlformats.org/officeDocument/2006/relationships/control" Target="../activeX/activeX24.xml"/><Relationship Id="rId26" Type="http://schemas.openxmlformats.org/officeDocument/2006/relationships/control" Target="../activeX/activeX28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26.emf"/><Relationship Id="rId7" Type="http://schemas.openxmlformats.org/officeDocument/2006/relationships/image" Target="../media/image19.emf"/><Relationship Id="rId12" Type="http://schemas.openxmlformats.org/officeDocument/2006/relationships/control" Target="../activeX/activeX21.xml"/><Relationship Id="rId17" Type="http://schemas.openxmlformats.org/officeDocument/2006/relationships/image" Target="../media/image24.emf"/><Relationship Id="rId25" Type="http://schemas.openxmlformats.org/officeDocument/2006/relationships/image" Target="../media/image28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23.xml"/><Relationship Id="rId20" Type="http://schemas.openxmlformats.org/officeDocument/2006/relationships/control" Target="../activeX/activeX25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8.xml"/><Relationship Id="rId11" Type="http://schemas.openxmlformats.org/officeDocument/2006/relationships/image" Target="../media/image21.emf"/><Relationship Id="rId24" Type="http://schemas.openxmlformats.org/officeDocument/2006/relationships/control" Target="../activeX/activeX27.xml"/><Relationship Id="rId5" Type="http://schemas.openxmlformats.org/officeDocument/2006/relationships/image" Target="../media/image18.emf"/><Relationship Id="rId15" Type="http://schemas.openxmlformats.org/officeDocument/2006/relationships/image" Target="../media/image23.emf"/><Relationship Id="rId23" Type="http://schemas.openxmlformats.org/officeDocument/2006/relationships/image" Target="../media/image27.emf"/><Relationship Id="rId28" Type="http://schemas.openxmlformats.org/officeDocument/2006/relationships/comments" Target="../comments2.xml"/><Relationship Id="rId10" Type="http://schemas.openxmlformats.org/officeDocument/2006/relationships/control" Target="../activeX/activeX20.xml"/><Relationship Id="rId19" Type="http://schemas.openxmlformats.org/officeDocument/2006/relationships/image" Target="../media/image25.emf"/><Relationship Id="rId4" Type="http://schemas.openxmlformats.org/officeDocument/2006/relationships/control" Target="../activeX/activeX17.xml"/><Relationship Id="rId9" Type="http://schemas.openxmlformats.org/officeDocument/2006/relationships/image" Target="../media/image20.emf"/><Relationship Id="rId14" Type="http://schemas.openxmlformats.org/officeDocument/2006/relationships/control" Target="../activeX/activeX22.xml"/><Relationship Id="rId22" Type="http://schemas.openxmlformats.org/officeDocument/2006/relationships/control" Target="../activeX/activeX26.xml"/><Relationship Id="rId27" Type="http://schemas.openxmlformats.org/officeDocument/2006/relationships/image" Target="../media/image29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1.xml"/><Relationship Id="rId13" Type="http://schemas.openxmlformats.org/officeDocument/2006/relationships/image" Target="../media/image41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38.emf"/><Relationship Id="rId12" Type="http://schemas.openxmlformats.org/officeDocument/2006/relationships/control" Target="../activeX/activeX33.xml"/><Relationship Id="rId2" Type="http://schemas.openxmlformats.org/officeDocument/2006/relationships/drawing" Target="../drawings/drawing3.xml"/><Relationship Id="rId16" Type="http://schemas.openxmlformats.org/officeDocument/2006/relationships/comments" Target="../comments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30.xml"/><Relationship Id="rId11" Type="http://schemas.openxmlformats.org/officeDocument/2006/relationships/image" Target="../media/image40.emf"/><Relationship Id="rId5" Type="http://schemas.openxmlformats.org/officeDocument/2006/relationships/image" Target="../media/image37.emf"/><Relationship Id="rId15" Type="http://schemas.openxmlformats.org/officeDocument/2006/relationships/image" Target="../media/image42.emf"/><Relationship Id="rId10" Type="http://schemas.openxmlformats.org/officeDocument/2006/relationships/control" Target="../activeX/activeX32.xml"/><Relationship Id="rId4" Type="http://schemas.openxmlformats.org/officeDocument/2006/relationships/control" Target="../activeX/activeX29.xml"/><Relationship Id="rId9" Type="http://schemas.openxmlformats.org/officeDocument/2006/relationships/image" Target="../media/image39.emf"/><Relationship Id="rId14" Type="http://schemas.openxmlformats.org/officeDocument/2006/relationships/control" Target="../activeX/activeX3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7.xml"/><Relationship Id="rId13" Type="http://schemas.openxmlformats.org/officeDocument/2006/relationships/image" Target="../media/image48.emf"/><Relationship Id="rId18" Type="http://schemas.openxmlformats.org/officeDocument/2006/relationships/control" Target="../activeX/activeX42.xml"/><Relationship Id="rId3" Type="http://schemas.openxmlformats.org/officeDocument/2006/relationships/vmlDrawing" Target="../drawings/vmlDrawing4.vml"/><Relationship Id="rId21" Type="http://schemas.openxmlformats.org/officeDocument/2006/relationships/image" Target="../media/image52.emf"/><Relationship Id="rId7" Type="http://schemas.openxmlformats.org/officeDocument/2006/relationships/image" Target="../media/image45.emf"/><Relationship Id="rId12" Type="http://schemas.openxmlformats.org/officeDocument/2006/relationships/control" Target="../activeX/activeX39.xml"/><Relationship Id="rId17" Type="http://schemas.openxmlformats.org/officeDocument/2006/relationships/image" Target="../media/image50.emf"/><Relationship Id="rId2" Type="http://schemas.openxmlformats.org/officeDocument/2006/relationships/drawing" Target="../drawings/drawing4.xml"/><Relationship Id="rId16" Type="http://schemas.openxmlformats.org/officeDocument/2006/relationships/control" Target="../activeX/activeX41.xml"/><Relationship Id="rId20" Type="http://schemas.openxmlformats.org/officeDocument/2006/relationships/control" Target="../activeX/activeX4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36.xml"/><Relationship Id="rId11" Type="http://schemas.openxmlformats.org/officeDocument/2006/relationships/image" Target="../media/image47.emf"/><Relationship Id="rId5" Type="http://schemas.openxmlformats.org/officeDocument/2006/relationships/image" Target="../media/image44.emf"/><Relationship Id="rId15" Type="http://schemas.openxmlformats.org/officeDocument/2006/relationships/image" Target="../media/image49.emf"/><Relationship Id="rId10" Type="http://schemas.openxmlformats.org/officeDocument/2006/relationships/control" Target="../activeX/activeX38.xml"/><Relationship Id="rId19" Type="http://schemas.openxmlformats.org/officeDocument/2006/relationships/image" Target="../media/image51.emf"/><Relationship Id="rId4" Type="http://schemas.openxmlformats.org/officeDocument/2006/relationships/control" Target="../activeX/activeX35.xml"/><Relationship Id="rId9" Type="http://schemas.openxmlformats.org/officeDocument/2006/relationships/image" Target="../media/image46.emf"/><Relationship Id="rId14" Type="http://schemas.openxmlformats.org/officeDocument/2006/relationships/control" Target="../activeX/activeX40.xml"/><Relationship Id="rId22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6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57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45.xml"/><Relationship Id="rId5" Type="http://schemas.openxmlformats.org/officeDocument/2006/relationships/image" Target="../media/image56.emf"/><Relationship Id="rId10" Type="http://schemas.openxmlformats.org/officeDocument/2006/relationships/comments" Target="../comments5.xml"/><Relationship Id="rId4" Type="http://schemas.openxmlformats.org/officeDocument/2006/relationships/control" Target="../activeX/activeX44.xml"/><Relationship Id="rId9" Type="http://schemas.openxmlformats.org/officeDocument/2006/relationships/image" Target="../media/image58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9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63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48.xml"/><Relationship Id="rId5" Type="http://schemas.openxmlformats.org/officeDocument/2006/relationships/image" Target="../media/image62.emf"/><Relationship Id="rId10" Type="http://schemas.openxmlformats.org/officeDocument/2006/relationships/comments" Target="../comments6.xml"/><Relationship Id="rId4" Type="http://schemas.openxmlformats.org/officeDocument/2006/relationships/control" Target="../activeX/activeX47.xml"/><Relationship Id="rId9" Type="http://schemas.openxmlformats.org/officeDocument/2006/relationships/image" Target="../media/image64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2.xml"/><Relationship Id="rId13" Type="http://schemas.openxmlformats.org/officeDocument/2006/relationships/image" Target="../media/image70.emf"/><Relationship Id="rId18" Type="http://schemas.openxmlformats.org/officeDocument/2006/relationships/control" Target="../activeX/activeX57.xml"/><Relationship Id="rId26" Type="http://schemas.openxmlformats.org/officeDocument/2006/relationships/control" Target="../activeX/activeX61.xml"/><Relationship Id="rId3" Type="http://schemas.openxmlformats.org/officeDocument/2006/relationships/vmlDrawing" Target="../drawings/vmlDrawing7.vml"/><Relationship Id="rId21" Type="http://schemas.openxmlformats.org/officeDocument/2006/relationships/image" Target="../media/image74.emf"/><Relationship Id="rId7" Type="http://schemas.openxmlformats.org/officeDocument/2006/relationships/image" Target="../media/image67.emf"/><Relationship Id="rId12" Type="http://schemas.openxmlformats.org/officeDocument/2006/relationships/control" Target="../activeX/activeX54.xml"/><Relationship Id="rId17" Type="http://schemas.openxmlformats.org/officeDocument/2006/relationships/image" Target="../media/image72.emf"/><Relationship Id="rId25" Type="http://schemas.openxmlformats.org/officeDocument/2006/relationships/image" Target="../media/image76.emf"/><Relationship Id="rId2" Type="http://schemas.openxmlformats.org/officeDocument/2006/relationships/drawing" Target="../drawings/drawing7.xml"/><Relationship Id="rId16" Type="http://schemas.openxmlformats.org/officeDocument/2006/relationships/control" Target="../activeX/activeX56.xml"/><Relationship Id="rId20" Type="http://schemas.openxmlformats.org/officeDocument/2006/relationships/control" Target="../activeX/activeX58.xml"/><Relationship Id="rId29" Type="http://schemas.openxmlformats.org/officeDocument/2006/relationships/image" Target="../media/image78.emf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51.xml"/><Relationship Id="rId11" Type="http://schemas.openxmlformats.org/officeDocument/2006/relationships/image" Target="../media/image69.emf"/><Relationship Id="rId24" Type="http://schemas.openxmlformats.org/officeDocument/2006/relationships/control" Target="../activeX/activeX60.xml"/><Relationship Id="rId5" Type="http://schemas.openxmlformats.org/officeDocument/2006/relationships/image" Target="../media/image66.emf"/><Relationship Id="rId15" Type="http://schemas.openxmlformats.org/officeDocument/2006/relationships/image" Target="../media/image71.emf"/><Relationship Id="rId23" Type="http://schemas.openxmlformats.org/officeDocument/2006/relationships/image" Target="../media/image75.emf"/><Relationship Id="rId28" Type="http://schemas.openxmlformats.org/officeDocument/2006/relationships/control" Target="../activeX/activeX62.xml"/><Relationship Id="rId10" Type="http://schemas.openxmlformats.org/officeDocument/2006/relationships/control" Target="../activeX/activeX53.xml"/><Relationship Id="rId19" Type="http://schemas.openxmlformats.org/officeDocument/2006/relationships/image" Target="../media/image73.emf"/><Relationship Id="rId4" Type="http://schemas.openxmlformats.org/officeDocument/2006/relationships/control" Target="../activeX/activeX50.xml"/><Relationship Id="rId9" Type="http://schemas.openxmlformats.org/officeDocument/2006/relationships/image" Target="../media/image68.emf"/><Relationship Id="rId14" Type="http://schemas.openxmlformats.org/officeDocument/2006/relationships/control" Target="../activeX/activeX55.xml"/><Relationship Id="rId22" Type="http://schemas.openxmlformats.org/officeDocument/2006/relationships/control" Target="../activeX/activeX59.xml"/><Relationship Id="rId27" Type="http://schemas.openxmlformats.org/officeDocument/2006/relationships/image" Target="../media/image77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5.xml"/><Relationship Id="rId13" Type="http://schemas.openxmlformats.org/officeDocument/2006/relationships/image" Target="../media/image96.emf"/><Relationship Id="rId18" Type="http://schemas.openxmlformats.org/officeDocument/2006/relationships/control" Target="../activeX/activeX70.xml"/><Relationship Id="rId26" Type="http://schemas.openxmlformats.org/officeDocument/2006/relationships/control" Target="../activeX/activeX74.xml"/><Relationship Id="rId3" Type="http://schemas.openxmlformats.org/officeDocument/2006/relationships/vmlDrawing" Target="../drawings/vmlDrawing8.vml"/><Relationship Id="rId21" Type="http://schemas.openxmlformats.org/officeDocument/2006/relationships/image" Target="../media/image100.emf"/><Relationship Id="rId34" Type="http://schemas.openxmlformats.org/officeDocument/2006/relationships/control" Target="../activeX/activeX78.xml"/><Relationship Id="rId7" Type="http://schemas.openxmlformats.org/officeDocument/2006/relationships/image" Target="../media/image93.emf"/><Relationship Id="rId12" Type="http://schemas.openxmlformats.org/officeDocument/2006/relationships/control" Target="../activeX/activeX67.xml"/><Relationship Id="rId17" Type="http://schemas.openxmlformats.org/officeDocument/2006/relationships/image" Target="../media/image98.emf"/><Relationship Id="rId25" Type="http://schemas.openxmlformats.org/officeDocument/2006/relationships/image" Target="../media/image102.emf"/><Relationship Id="rId33" Type="http://schemas.openxmlformats.org/officeDocument/2006/relationships/image" Target="../media/image106.emf"/><Relationship Id="rId2" Type="http://schemas.openxmlformats.org/officeDocument/2006/relationships/drawing" Target="../drawings/drawing8.xml"/><Relationship Id="rId16" Type="http://schemas.openxmlformats.org/officeDocument/2006/relationships/control" Target="../activeX/activeX69.xml"/><Relationship Id="rId20" Type="http://schemas.openxmlformats.org/officeDocument/2006/relationships/control" Target="../activeX/activeX71.xml"/><Relationship Id="rId29" Type="http://schemas.openxmlformats.org/officeDocument/2006/relationships/image" Target="../media/image104.emf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64.xml"/><Relationship Id="rId11" Type="http://schemas.openxmlformats.org/officeDocument/2006/relationships/image" Target="../media/image95.emf"/><Relationship Id="rId24" Type="http://schemas.openxmlformats.org/officeDocument/2006/relationships/control" Target="../activeX/activeX73.xml"/><Relationship Id="rId32" Type="http://schemas.openxmlformats.org/officeDocument/2006/relationships/control" Target="../activeX/activeX77.xml"/><Relationship Id="rId5" Type="http://schemas.openxmlformats.org/officeDocument/2006/relationships/image" Target="../media/image92.emf"/><Relationship Id="rId15" Type="http://schemas.openxmlformats.org/officeDocument/2006/relationships/image" Target="../media/image97.emf"/><Relationship Id="rId23" Type="http://schemas.openxmlformats.org/officeDocument/2006/relationships/image" Target="../media/image101.emf"/><Relationship Id="rId28" Type="http://schemas.openxmlformats.org/officeDocument/2006/relationships/control" Target="../activeX/activeX75.xml"/><Relationship Id="rId10" Type="http://schemas.openxmlformats.org/officeDocument/2006/relationships/control" Target="../activeX/activeX66.xml"/><Relationship Id="rId19" Type="http://schemas.openxmlformats.org/officeDocument/2006/relationships/image" Target="../media/image99.emf"/><Relationship Id="rId31" Type="http://schemas.openxmlformats.org/officeDocument/2006/relationships/image" Target="../media/image105.emf"/><Relationship Id="rId4" Type="http://schemas.openxmlformats.org/officeDocument/2006/relationships/control" Target="../activeX/activeX63.xml"/><Relationship Id="rId9" Type="http://schemas.openxmlformats.org/officeDocument/2006/relationships/image" Target="../media/image94.emf"/><Relationship Id="rId14" Type="http://schemas.openxmlformats.org/officeDocument/2006/relationships/control" Target="../activeX/activeX68.xml"/><Relationship Id="rId22" Type="http://schemas.openxmlformats.org/officeDocument/2006/relationships/control" Target="../activeX/activeX72.xml"/><Relationship Id="rId27" Type="http://schemas.openxmlformats.org/officeDocument/2006/relationships/image" Target="../media/image103.emf"/><Relationship Id="rId30" Type="http://schemas.openxmlformats.org/officeDocument/2006/relationships/control" Target="../activeX/activeX76.xml"/><Relationship Id="rId35" Type="http://schemas.openxmlformats.org/officeDocument/2006/relationships/image" Target="../media/image107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1.xml"/><Relationship Id="rId13" Type="http://schemas.openxmlformats.org/officeDocument/2006/relationships/image" Target="../media/image117.emf"/><Relationship Id="rId18" Type="http://schemas.openxmlformats.org/officeDocument/2006/relationships/control" Target="../activeX/activeX86.xml"/><Relationship Id="rId26" Type="http://schemas.openxmlformats.org/officeDocument/2006/relationships/control" Target="../activeX/activeX90.xml"/><Relationship Id="rId3" Type="http://schemas.openxmlformats.org/officeDocument/2006/relationships/vmlDrawing" Target="../drawings/vmlDrawing9.vml"/><Relationship Id="rId21" Type="http://schemas.openxmlformats.org/officeDocument/2006/relationships/image" Target="../media/image121.emf"/><Relationship Id="rId34" Type="http://schemas.openxmlformats.org/officeDocument/2006/relationships/control" Target="../activeX/activeX94.xml"/><Relationship Id="rId7" Type="http://schemas.openxmlformats.org/officeDocument/2006/relationships/image" Target="../media/image114.emf"/><Relationship Id="rId12" Type="http://schemas.openxmlformats.org/officeDocument/2006/relationships/control" Target="../activeX/activeX83.xml"/><Relationship Id="rId17" Type="http://schemas.openxmlformats.org/officeDocument/2006/relationships/image" Target="../media/image119.emf"/><Relationship Id="rId25" Type="http://schemas.openxmlformats.org/officeDocument/2006/relationships/image" Target="../media/image123.emf"/><Relationship Id="rId33" Type="http://schemas.openxmlformats.org/officeDocument/2006/relationships/image" Target="../media/image127.emf"/><Relationship Id="rId2" Type="http://schemas.openxmlformats.org/officeDocument/2006/relationships/drawing" Target="../drawings/drawing9.xml"/><Relationship Id="rId16" Type="http://schemas.openxmlformats.org/officeDocument/2006/relationships/control" Target="../activeX/activeX85.xml"/><Relationship Id="rId20" Type="http://schemas.openxmlformats.org/officeDocument/2006/relationships/control" Target="../activeX/activeX87.xml"/><Relationship Id="rId29" Type="http://schemas.openxmlformats.org/officeDocument/2006/relationships/image" Target="../media/image125.emf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80.xml"/><Relationship Id="rId11" Type="http://schemas.openxmlformats.org/officeDocument/2006/relationships/image" Target="../media/image116.emf"/><Relationship Id="rId24" Type="http://schemas.openxmlformats.org/officeDocument/2006/relationships/control" Target="../activeX/activeX89.xml"/><Relationship Id="rId32" Type="http://schemas.openxmlformats.org/officeDocument/2006/relationships/control" Target="../activeX/activeX93.xml"/><Relationship Id="rId5" Type="http://schemas.openxmlformats.org/officeDocument/2006/relationships/image" Target="../media/image113.emf"/><Relationship Id="rId15" Type="http://schemas.openxmlformats.org/officeDocument/2006/relationships/image" Target="../media/image118.emf"/><Relationship Id="rId23" Type="http://schemas.openxmlformats.org/officeDocument/2006/relationships/image" Target="../media/image122.emf"/><Relationship Id="rId28" Type="http://schemas.openxmlformats.org/officeDocument/2006/relationships/control" Target="../activeX/activeX91.xml"/><Relationship Id="rId10" Type="http://schemas.openxmlformats.org/officeDocument/2006/relationships/control" Target="../activeX/activeX82.xml"/><Relationship Id="rId19" Type="http://schemas.openxmlformats.org/officeDocument/2006/relationships/image" Target="../media/image120.emf"/><Relationship Id="rId31" Type="http://schemas.openxmlformats.org/officeDocument/2006/relationships/image" Target="../media/image126.emf"/><Relationship Id="rId4" Type="http://schemas.openxmlformats.org/officeDocument/2006/relationships/control" Target="../activeX/activeX79.xml"/><Relationship Id="rId9" Type="http://schemas.openxmlformats.org/officeDocument/2006/relationships/image" Target="../media/image115.emf"/><Relationship Id="rId14" Type="http://schemas.openxmlformats.org/officeDocument/2006/relationships/control" Target="../activeX/activeX84.xml"/><Relationship Id="rId22" Type="http://schemas.openxmlformats.org/officeDocument/2006/relationships/control" Target="../activeX/activeX88.xml"/><Relationship Id="rId27" Type="http://schemas.openxmlformats.org/officeDocument/2006/relationships/image" Target="../media/image124.emf"/><Relationship Id="rId30" Type="http://schemas.openxmlformats.org/officeDocument/2006/relationships/control" Target="../activeX/activeX92.xml"/><Relationship Id="rId35" Type="http://schemas.openxmlformats.org/officeDocument/2006/relationships/image" Target="../media/image12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AA5FD-E365-44A4-B30B-D2F1430B2D05}">
  <sheetPr codeName="Taul17">
    <tabColor indexed="44"/>
    <pageSetUpPr fitToPage="1"/>
  </sheetPr>
  <dimension ref="A1:Y47"/>
  <sheetViews>
    <sheetView tabSelected="1" view="pageBreakPreview" zoomScaleNormal="115" zoomScaleSheetLayoutView="100" workbookViewId="0">
      <selection activeCell="Y7" sqref="Y7"/>
    </sheetView>
  </sheetViews>
  <sheetFormatPr defaultColWidth="6.81640625" defaultRowHeight="15" x14ac:dyDescent="0.25"/>
  <cols>
    <col min="1" max="1" width="7.7265625" style="110" customWidth="1"/>
    <col min="2" max="3" width="6.81640625" style="110" customWidth="1"/>
    <col min="4" max="4" width="6.81640625" style="108" customWidth="1"/>
    <col min="5" max="5" width="6.81640625" style="110" customWidth="1"/>
    <col min="6" max="6" width="7.7265625" style="108" customWidth="1"/>
    <col min="7" max="10" width="6.81640625" style="110" customWidth="1"/>
    <col min="11" max="11" width="8.26953125" style="110" customWidth="1"/>
    <col min="12" max="12" width="6.81640625" style="108" customWidth="1"/>
    <col min="13" max="14" width="6.81640625" style="110" customWidth="1"/>
    <col min="15" max="15" width="6.81640625" style="108" customWidth="1"/>
    <col min="16" max="16384" width="6.81640625" style="1"/>
  </cols>
  <sheetData>
    <row r="1" spans="1:25" ht="20.100000000000001" customHeight="1" x14ac:dyDescent="0.25">
      <c r="A1" s="477"/>
      <c r="B1" s="478"/>
      <c r="C1" s="478"/>
      <c r="D1" s="483" t="s">
        <v>694</v>
      </c>
      <c r="E1" s="483"/>
      <c r="F1" s="483"/>
      <c r="G1" s="483"/>
      <c r="H1" s="483"/>
      <c r="I1" s="483"/>
      <c r="J1" s="484"/>
      <c r="K1" s="485" t="s">
        <v>76</v>
      </c>
      <c r="L1" s="486"/>
      <c r="M1" s="487"/>
      <c r="N1" s="488" t="s">
        <v>126</v>
      </c>
      <c r="O1" s="489"/>
      <c r="Q1" s="1" t="s">
        <v>695</v>
      </c>
    </row>
    <row r="2" spans="1:25" ht="20.100000000000001" customHeight="1" x14ac:dyDescent="0.25">
      <c r="A2" s="479"/>
      <c r="B2" s="480"/>
      <c r="C2" s="480"/>
      <c r="D2" s="490" t="s">
        <v>9</v>
      </c>
      <c r="E2" s="490"/>
      <c r="F2" s="490"/>
      <c r="G2" s="490"/>
      <c r="H2" s="490"/>
      <c r="I2" s="490"/>
      <c r="J2" s="491"/>
      <c r="K2" s="492"/>
      <c r="L2" s="493"/>
      <c r="M2" s="494"/>
      <c r="N2" s="497">
        <v>45905</v>
      </c>
      <c r="O2" s="498"/>
    </row>
    <row r="3" spans="1:25" ht="20.100000000000001" customHeight="1" thickBot="1" x14ac:dyDescent="0.3">
      <c r="A3" s="481"/>
      <c r="B3" s="482"/>
      <c r="C3" s="482"/>
      <c r="D3" s="501" t="s">
        <v>50</v>
      </c>
      <c r="E3" s="501"/>
      <c r="F3" s="501"/>
      <c r="G3" s="501"/>
      <c r="H3" s="501"/>
      <c r="I3" s="501"/>
      <c r="J3" s="502"/>
      <c r="K3" s="277"/>
      <c r="L3" s="495"/>
      <c r="M3" s="496"/>
      <c r="N3" s="499"/>
      <c r="O3" s="500"/>
    </row>
    <row r="4" spans="1:25" ht="20.100000000000001" customHeight="1" thickBot="1" x14ac:dyDescent="0.3">
      <c r="A4" s="453" t="s">
        <v>53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5"/>
    </row>
    <row r="5" spans="1:25" ht="20.100000000000001" customHeight="1" thickBot="1" x14ac:dyDescent="0.3">
      <c r="A5" s="292" t="s">
        <v>55</v>
      </c>
      <c r="B5" s="293"/>
      <c r="C5" s="293"/>
      <c r="D5" s="293"/>
      <c r="E5" s="293"/>
      <c r="F5" s="294"/>
      <c r="G5" s="294"/>
      <c r="H5" s="294"/>
      <c r="I5" s="294"/>
      <c r="J5" s="294"/>
      <c r="K5" s="294"/>
      <c r="L5" s="294"/>
      <c r="M5" s="294"/>
      <c r="N5" s="294"/>
      <c r="O5" s="295"/>
    </row>
    <row r="6" spans="1:25" customFormat="1" ht="19.5" customHeight="1" x14ac:dyDescent="0.3">
      <c r="A6" s="456" t="s">
        <v>51</v>
      </c>
      <c r="B6" s="457"/>
      <c r="C6" s="457"/>
      <c r="D6" s="457"/>
      <c r="E6" s="458"/>
      <c r="F6" s="465" t="s">
        <v>52</v>
      </c>
      <c r="G6" s="466"/>
      <c r="H6" s="466"/>
      <c r="I6" s="466"/>
      <c r="J6" s="467"/>
      <c r="K6" s="468" t="s">
        <v>54</v>
      </c>
      <c r="L6" s="466"/>
      <c r="M6" s="466"/>
      <c r="N6" s="466"/>
      <c r="O6" s="467"/>
      <c r="Q6" s="98"/>
    </row>
    <row r="7" spans="1:25" customFormat="1" ht="19.5" customHeight="1" x14ac:dyDescent="0.3">
      <c r="A7" s="459"/>
      <c r="B7" s="460"/>
      <c r="C7" s="460"/>
      <c r="D7" s="460"/>
      <c r="E7" s="461"/>
      <c r="F7" s="469" t="s">
        <v>696</v>
      </c>
      <c r="G7" s="470"/>
      <c r="H7" s="471"/>
      <c r="I7" s="472"/>
      <c r="J7" s="473"/>
      <c r="K7" s="469" t="s">
        <v>696</v>
      </c>
      <c r="L7" s="470"/>
      <c r="M7" s="471"/>
      <c r="N7" s="472"/>
      <c r="O7" s="473"/>
      <c r="Q7" s="98"/>
    </row>
    <row r="8" spans="1:25" ht="20.100000000000001" customHeight="1" x14ac:dyDescent="0.25">
      <c r="A8" s="462"/>
      <c r="B8" s="463"/>
      <c r="C8" s="463"/>
      <c r="D8" s="463"/>
      <c r="E8" s="464"/>
      <c r="F8" s="435" t="s">
        <v>697</v>
      </c>
      <c r="G8" s="436"/>
      <c r="H8" s="474"/>
      <c r="I8" s="475"/>
      <c r="J8" s="476"/>
      <c r="K8" s="435" t="s">
        <v>697</v>
      </c>
      <c r="L8" s="436"/>
      <c r="M8" s="474"/>
      <c r="N8" s="475"/>
      <c r="O8" s="476"/>
    </row>
    <row r="9" spans="1:25" customFormat="1" ht="19.5" customHeight="1" x14ac:dyDescent="0.3">
      <c r="A9" s="415" t="s">
        <v>11</v>
      </c>
      <c r="B9" s="438"/>
      <c r="C9" s="439"/>
      <c r="D9" s="439"/>
      <c r="E9" s="440"/>
      <c r="F9" s="99" t="s">
        <v>698</v>
      </c>
      <c r="G9" s="441"/>
      <c r="H9" s="442"/>
      <c r="I9" s="442"/>
      <c r="J9" s="443"/>
      <c r="K9" s="99" t="s">
        <v>698</v>
      </c>
      <c r="L9" s="444"/>
      <c r="M9" s="445"/>
      <c r="N9" s="445"/>
      <c r="O9" s="446"/>
      <c r="Q9" s="98"/>
      <c r="R9" s="4"/>
      <c r="U9" s="447"/>
      <c r="V9" s="447"/>
      <c r="W9" s="447"/>
      <c r="X9" s="447"/>
      <c r="Y9" s="447"/>
    </row>
    <row r="10" spans="1:25" customFormat="1" ht="19.5" customHeight="1" x14ac:dyDescent="0.3">
      <c r="A10" s="437"/>
      <c r="B10" s="406"/>
      <c r="C10" s="407"/>
      <c r="D10" s="407"/>
      <c r="E10" s="408"/>
      <c r="F10" s="100" t="s">
        <v>621</v>
      </c>
      <c r="G10" s="448"/>
      <c r="H10" s="449"/>
      <c r="I10" s="449"/>
      <c r="J10" s="450"/>
      <c r="K10" s="100" t="s">
        <v>621</v>
      </c>
      <c r="L10" s="451"/>
      <c r="M10" s="452"/>
      <c r="N10" s="452"/>
      <c r="O10" s="414"/>
      <c r="Q10" s="98"/>
    </row>
    <row r="11" spans="1:25" customFormat="1" ht="19.5" customHeight="1" x14ac:dyDescent="0.3">
      <c r="A11" s="415" t="s">
        <v>12</v>
      </c>
      <c r="B11" s="417"/>
      <c r="C11" s="418"/>
      <c r="D11" s="418"/>
      <c r="E11" s="419"/>
      <c r="F11" s="415" t="s">
        <v>12</v>
      </c>
      <c r="G11" s="420"/>
      <c r="H11" s="421"/>
      <c r="I11" s="421"/>
      <c r="J11" s="422"/>
      <c r="K11" s="415" t="s">
        <v>12</v>
      </c>
      <c r="L11" s="423"/>
      <c r="M11" s="424"/>
      <c r="N11" s="424"/>
      <c r="O11" s="425"/>
      <c r="Q11" s="98"/>
    </row>
    <row r="12" spans="1:25" customFormat="1" ht="19.5" customHeight="1" x14ac:dyDescent="0.3">
      <c r="A12" s="416"/>
      <c r="B12" s="426"/>
      <c r="C12" s="427"/>
      <c r="D12" s="427"/>
      <c r="E12" s="428"/>
      <c r="F12" s="416"/>
      <c r="G12" s="429"/>
      <c r="H12" s="430"/>
      <c r="I12" s="430"/>
      <c r="J12" s="431"/>
      <c r="K12" s="416"/>
      <c r="L12" s="432"/>
      <c r="M12" s="433"/>
      <c r="N12" s="433"/>
      <c r="O12" s="434"/>
      <c r="Q12" s="98"/>
    </row>
    <row r="13" spans="1:25" customFormat="1" ht="19.5" customHeight="1" x14ac:dyDescent="0.3">
      <c r="A13" s="101" t="s">
        <v>699</v>
      </c>
      <c r="B13" s="406"/>
      <c r="C13" s="407"/>
      <c r="D13" s="407"/>
      <c r="E13" s="408"/>
      <c r="F13" s="101" t="s">
        <v>699</v>
      </c>
      <c r="G13" s="409"/>
      <c r="H13" s="410"/>
      <c r="I13" s="410"/>
      <c r="J13" s="411"/>
      <c r="K13" s="101" t="s">
        <v>699</v>
      </c>
      <c r="L13" s="412"/>
      <c r="M13" s="413"/>
      <c r="N13" s="413"/>
      <c r="O13" s="414"/>
      <c r="Q13" s="98"/>
    </row>
    <row r="14" spans="1:25" customFormat="1" ht="32.4" customHeight="1" x14ac:dyDescent="0.3">
      <c r="A14" s="102" t="s">
        <v>700</v>
      </c>
      <c r="B14" s="390"/>
      <c r="C14" s="390"/>
      <c r="D14" s="390"/>
      <c r="E14" s="391"/>
      <c r="F14" s="103" t="s">
        <v>16</v>
      </c>
      <c r="G14" s="392"/>
      <c r="H14" s="393"/>
      <c r="I14" s="393"/>
      <c r="J14" s="394"/>
      <c r="K14" s="104" t="s">
        <v>16</v>
      </c>
      <c r="L14" s="395"/>
      <c r="M14" s="396"/>
      <c r="N14" s="396"/>
      <c r="O14" s="397"/>
      <c r="Q14" s="98"/>
    </row>
    <row r="15" spans="1:25" customFormat="1" ht="27" customHeight="1" x14ac:dyDescent="0.3">
      <c r="A15" s="105" t="s">
        <v>701</v>
      </c>
      <c r="B15" s="390"/>
      <c r="C15" s="390"/>
      <c r="D15" s="390"/>
      <c r="E15" s="391"/>
      <c r="F15" s="105" t="s">
        <v>701</v>
      </c>
      <c r="G15" s="392"/>
      <c r="H15" s="393"/>
      <c r="I15" s="393"/>
      <c r="J15" s="394"/>
      <c r="K15" s="105" t="s">
        <v>701</v>
      </c>
      <c r="L15" s="395"/>
      <c r="M15" s="396"/>
      <c r="N15" s="396"/>
      <c r="O15" s="397"/>
      <c r="Q15" s="98"/>
    </row>
    <row r="16" spans="1:25" customFormat="1" ht="19.5" customHeight="1" thickBot="1" x14ac:dyDescent="0.35">
      <c r="A16" s="106" t="s">
        <v>1</v>
      </c>
      <c r="B16" s="398"/>
      <c r="C16" s="398"/>
      <c r="D16" s="398"/>
      <c r="E16" s="399"/>
      <c r="F16" s="106" t="s">
        <v>1</v>
      </c>
      <c r="G16" s="400"/>
      <c r="H16" s="401"/>
      <c r="I16" s="401"/>
      <c r="J16" s="402"/>
      <c r="K16" s="107" t="s">
        <v>1</v>
      </c>
      <c r="L16" s="403"/>
      <c r="M16" s="404"/>
      <c r="N16" s="404"/>
      <c r="O16" s="405"/>
      <c r="Q16" s="98"/>
    </row>
    <row r="17" spans="1:16" ht="20.100000000000001" customHeight="1" thickBot="1" x14ac:dyDescent="0.3">
      <c r="A17" s="292" t="s">
        <v>56</v>
      </c>
      <c r="B17" s="293"/>
      <c r="C17" s="293"/>
      <c r="D17" s="293"/>
      <c r="E17" s="293"/>
      <c r="F17" s="294"/>
      <c r="G17" s="294"/>
      <c r="H17" s="294"/>
      <c r="I17" s="294"/>
      <c r="J17" s="294"/>
      <c r="K17" s="294"/>
      <c r="L17" s="294"/>
      <c r="M17" s="294"/>
      <c r="N17" s="294"/>
      <c r="O17" s="295"/>
    </row>
    <row r="18" spans="1:16" ht="20.100000000000001" customHeight="1" x14ac:dyDescent="0.3">
      <c r="A18" s="372" t="s">
        <v>18</v>
      </c>
      <c r="B18" s="373"/>
      <c r="C18" s="279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1"/>
      <c r="P18" s="1" t="s">
        <v>702</v>
      </c>
    </row>
    <row r="19" spans="1:16" ht="20.100000000000001" customHeight="1" thickBot="1" x14ac:dyDescent="0.3">
      <c r="A19" s="374" t="s">
        <v>20</v>
      </c>
      <c r="B19" s="375"/>
      <c r="C19" s="282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4"/>
    </row>
    <row r="20" spans="1:16" ht="20.100000000000001" customHeight="1" x14ac:dyDescent="0.3">
      <c r="A20" s="376" t="s">
        <v>17</v>
      </c>
      <c r="B20" s="377"/>
      <c r="C20" s="378"/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380"/>
      <c r="P20" s="1" t="s">
        <v>180</v>
      </c>
    </row>
    <row r="21" spans="1:16" ht="20.100000000000001" customHeight="1" thickBot="1" x14ac:dyDescent="0.3">
      <c r="A21" s="374" t="s">
        <v>19</v>
      </c>
      <c r="B21" s="375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3"/>
    </row>
    <row r="22" spans="1:16" ht="20.100000000000001" customHeight="1" x14ac:dyDescent="0.25">
      <c r="A22" s="323" t="s">
        <v>13</v>
      </c>
      <c r="B22" s="324"/>
      <c r="C22" s="328" t="s">
        <v>61</v>
      </c>
      <c r="D22" s="329"/>
      <c r="E22" s="384" t="s">
        <v>14</v>
      </c>
      <c r="F22" s="384"/>
      <c r="G22" s="384"/>
      <c r="H22" s="385"/>
      <c r="I22" s="386" t="s">
        <v>25</v>
      </c>
      <c r="J22" s="387"/>
      <c r="K22" s="328" t="s">
        <v>61</v>
      </c>
      <c r="L22" s="329"/>
      <c r="M22" s="366" t="s">
        <v>15</v>
      </c>
      <c r="N22" s="366"/>
      <c r="O22" s="367"/>
    </row>
    <row r="23" spans="1:16" ht="20.100000000000001" customHeight="1" x14ac:dyDescent="0.25">
      <c r="A23" s="327"/>
      <c r="B23" s="326"/>
      <c r="C23" s="330"/>
      <c r="D23" s="331"/>
      <c r="E23" s="368" t="s">
        <v>58</v>
      </c>
      <c r="F23" s="368"/>
      <c r="G23" s="368"/>
      <c r="H23" s="369"/>
      <c r="I23" s="388"/>
      <c r="J23" s="389"/>
      <c r="K23" s="330"/>
      <c r="L23" s="331"/>
      <c r="M23" s="370" t="s">
        <v>64</v>
      </c>
      <c r="N23" s="370"/>
      <c r="O23" s="371"/>
    </row>
    <row r="24" spans="1:16" ht="20.100000000000001" customHeight="1" x14ac:dyDescent="0.25">
      <c r="A24" s="288" t="s">
        <v>57</v>
      </c>
      <c r="B24" s="289"/>
      <c r="C24" s="354" t="s">
        <v>5</v>
      </c>
      <c r="D24" s="317"/>
      <c r="E24" s="317"/>
      <c r="F24" s="317"/>
      <c r="G24" s="317"/>
      <c r="H24" s="355"/>
      <c r="I24" s="358" t="s">
        <v>62</v>
      </c>
      <c r="J24" s="359"/>
      <c r="K24" s="362" t="s">
        <v>63</v>
      </c>
      <c r="L24" s="317"/>
      <c r="M24" s="317"/>
      <c r="N24" s="317"/>
      <c r="O24" s="318"/>
    </row>
    <row r="25" spans="1:16" ht="20.100000000000001" customHeight="1" thickBot="1" x14ac:dyDescent="0.3">
      <c r="A25" s="290"/>
      <c r="B25" s="291"/>
      <c r="C25" s="356"/>
      <c r="D25" s="319"/>
      <c r="E25" s="319"/>
      <c r="F25" s="319"/>
      <c r="G25" s="319"/>
      <c r="H25" s="357"/>
      <c r="I25" s="360"/>
      <c r="J25" s="361"/>
      <c r="K25" s="363"/>
      <c r="L25" s="364"/>
      <c r="M25" s="364"/>
      <c r="N25" s="364"/>
      <c r="O25" s="365"/>
    </row>
    <row r="26" spans="1:16" ht="20.100000000000001" customHeight="1" thickBot="1" x14ac:dyDescent="0.3">
      <c r="A26" s="292" t="s">
        <v>65</v>
      </c>
      <c r="B26" s="293"/>
      <c r="C26" s="293"/>
      <c r="D26" s="293"/>
      <c r="E26" s="293"/>
      <c r="F26" s="294"/>
      <c r="G26" s="294"/>
      <c r="H26" s="294"/>
      <c r="I26" s="294"/>
      <c r="J26" s="294"/>
      <c r="K26" s="294"/>
      <c r="L26" s="294"/>
      <c r="M26" s="294"/>
      <c r="N26" s="294"/>
      <c r="O26" s="295"/>
    </row>
    <row r="27" spans="1:16" ht="20.100000000000001" customHeight="1" x14ac:dyDescent="0.25">
      <c r="A27" s="336" t="s">
        <v>21</v>
      </c>
      <c r="B27" s="337"/>
      <c r="C27" s="328" t="s">
        <v>70</v>
      </c>
      <c r="D27" s="329"/>
      <c r="E27" s="342" t="s">
        <v>23</v>
      </c>
      <c r="F27" s="342"/>
      <c r="G27" s="342"/>
      <c r="H27" s="342"/>
      <c r="I27" s="345" t="s">
        <v>6</v>
      </c>
      <c r="J27" s="345"/>
      <c r="K27" s="345"/>
      <c r="L27" s="346"/>
      <c r="M27" s="351"/>
      <c r="N27" s="315"/>
      <c r="O27" s="316"/>
    </row>
    <row r="28" spans="1:16" ht="20.100000000000001" customHeight="1" x14ac:dyDescent="0.25">
      <c r="A28" s="338"/>
      <c r="B28" s="339"/>
      <c r="C28" s="330"/>
      <c r="D28" s="331"/>
      <c r="E28" s="343"/>
      <c r="F28" s="343"/>
      <c r="G28" s="343"/>
      <c r="H28" s="343"/>
      <c r="I28" s="347"/>
      <c r="J28" s="347"/>
      <c r="K28" s="347"/>
      <c r="L28" s="348"/>
      <c r="M28" s="352"/>
      <c r="N28" s="317"/>
      <c r="O28" s="318"/>
    </row>
    <row r="29" spans="1:16" ht="20.100000000000001" customHeight="1" thickBot="1" x14ac:dyDescent="0.3">
      <c r="A29" s="321" t="s">
        <v>66</v>
      </c>
      <c r="B29" s="322"/>
      <c r="C29" s="340"/>
      <c r="D29" s="341"/>
      <c r="E29" s="344"/>
      <c r="F29" s="344"/>
      <c r="G29" s="344"/>
      <c r="H29" s="344"/>
      <c r="I29" s="349"/>
      <c r="J29" s="349"/>
      <c r="K29" s="349"/>
      <c r="L29" s="350"/>
      <c r="M29" s="353"/>
      <c r="N29" s="319"/>
      <c r="O29" s="320"/>
    </row>
    <row r="30" spans="1:16" ht="20.100000000000001" customHeight="1" x14ac:dyDescent="0.25">
      <c r="A30" s="323" t="s">
        <v>22</v>
      </c>
      <c r="B30" s="324"/>
      <c r="C30" s="328" t="s">
        <v>61</v>
      </c>
      <c r="D30" s="329"/>
      <c r="E30" s="332" t="s">
        <v>72</v>
      </c>
      <c r="F30" s="332"/>
      <c r="G30" s="12"/>
      <c r="H30" s="12"/>
      <c r="I30" s="333" t="s">
        <v>73</v>
      </c>
      <c r="J30" s="333"/>
      <c r="K30" s="12"/>
      <c r="M30" s="12" t="s">
        <v>74</v>
      </c>
      <c r="N30" s="12"/>
      <c r="O30" s="14"/>
    </row>
    <row r="31" spans="1:16" ht="20.100000000000001" customHeight="1" x14ac:dyDescent="0.25">
      <c r="A31" s="325"/>
      <c r="B31" s="326"/>
      <c r="C31" s="330"/>
      <c r="D31" s="331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5"/>
    </row>
    <row r="32" spans="1:16" ht="20.100000000000001" customHeight="1" x14ac:dyDescent="0.25">
      <c r="A32" s="327"/>
      <c r="B32" s="326"/>
      <c r="C32" s="10"/>
      <c r="D32" s="109"/>
      <c r="E32" s="334" t="s">
        <v>24</v>
      </c>
      <c r="F32" s="334"/>
      <c r="G32" s="334"/>
      <c r="H32" s="334"/>
      <c r="I32" s="334" t="s">
        <v>24</v>
      </c>
      <c r="J32" s="334"/>
      <c r="K32" s="334"/>
      <c r="L32" s="334"/>
      <c r="M32" s="334" t="s">
        <v>75</v>
      </c>
      <c r="N32" s="334"/>
      <c r="O32" s="335"/>
    </row>
    <row r="33" spans="1:15" ht="20.100000000000001" customHeight="1" x14ac:dyDescent="0.25">
      <c r="A33" s="288" t="s">
        <v>71</v>
      </c>
      <c r="B33" s="289"/>
      <c r="C33" s="10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5"/>
    </row>
    <row r="34" spans="1:15" ht="20.100000000000001" customHeight="1" thickBot="1" x14ac:dyDescent="0.3">
      <c r="A34" s="290"/>
      <c r="B34" s="291"/>
      <c r="C34" s="11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6"/>
    </row>
    <row r="35" spans="1:15" ht="20.100000000000001" customHeight="1" thickBot="1" x14ac:dyDescent="0.3">
      <c r="A35" s="292" t="s">
        <v>28</v>
      </c>
      <c r="B35" s="293"/>
      <c r="C35" s="293"/>
      <c r="D35" s="293"/>
      <c r="E35" s="293"/>
      <c r="F35" s="294"/>
      <c r="G35" s="294"/>
      <c r="H35" s="294"/>
      <c r="I35" s="294"/>
      <c r="J35" s="294"/>
      <c r="K35" s="294"/>
      <c r="L35" s="294"/>
      <c r="M35" s="294"/>
      <c r="N35" s="294"/>
      <c r="O35" s="295"/>
    </row>
    <row r="36" spans="1:15" ht="30" customHeight="1" x14ac:dyDescent="0.25">
      <c r="A36" s="296"/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8"/>
    </row>
    <row r="37" spans="1:15" ht="30" customHeight="1" x14ac:dyDescent="0.25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1"/>
    </row>
    <row r="38" spans="1:15" ht="30" customHeight="1" x14ac:dyDescent="0.25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1"/>
    </row>
    <row r="39" spans="1:15" ht="30" customHeight="1" x14ac:dyDescent="0.25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1"/>
    </row>
    <row r="40" spans="1:15" ht="30" customHeight="1" x14ac:dyDescent="0.25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1"/>
    </row>
    <row r="41" spans="1:15" ht="30" customHeight="1" x14ac:dyDescent="0.25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1"/>
    </row>
    <row r="42" spans="1:15" ht="30" customHeight="1" x14ac:dyDescent="0.25">
      <c r="A42" s="302" t="s">
        <v>29</v>
      </c>
      <c r="B42" s="303"/>
      <c r="C42" s="303"/>
      <c r="D42" s="303"/>
      <c r="E42" s="303"/>
      <c r="F42" s="306"/>
      <c r="G42" s="306"/>
      <c r="H42" s="306"/>
      <c r="I42" s="306"/>
      <c r="J42" s="306"/>
      <c r="K42" s="308" t="s">
        <v>0</v>
      </c>
      <c r="L42" s="308"/>
      <c r="M42" s="310" t="s">
        <v>27</v>
      </c>
      <c r="N42" s="311"/>
      <c r="O42" s="312"/>
    </row>
    <row r="43" spans="1:15" ht="30" customHeight="1" thickBot="1" x14ac:dyDescent="0.3">
      <c r="A43" s="304"/>
      <c r="B43" s="305"/>
      <c r="C43" s="305"/>
      <c r="D43" s="305"/>
      <c r="E43" s="305"/>
      <c r="F43" s="307"/>
      <c r="G43" s="307"/>
      <c r="H43" s="307"/>
      <c r="I43" s="307"/>
      <c r="J43" s="307"/>
      <c r="K43" s="309"/>
      <c r="L43" s="309"/>
      <c r="M43" s="313"/>
      <c r="N43" s="313"/>
      <c r="O43" s="314"/>
    </row>
    <row r="44" spans="1:15" ht="20.100000000000001" customHeight="1" x14ac:dyDescent="0.25">
      <c r="A44" s="273" t="s">
        <v>622</v>
      </c>
      <c r="B44" s="274"/>
      <c r="C44" s="279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1"/>
    </row>
    <row r="45" spans="1:15" ht="20.100000000000001" customHeight="1" x14ac:dyDescent="0.25">
      <c r="A45" s="275"/>
      <c r="B45" s="276"/>
      <c r="C45" s="282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4"/>
    </row>
    <row r="46" spans="1:15" ht="20.100000000000001" customHeight="1" x14ac:dyDescent="0.25">
      <c r="A46" s="275"/>
      <c r="B46" s="276"/>
      <c r="C46" s="282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4"/>
    </row>
    <row r="47" spans="1:15" ht="20.100000000000001" customHeight="1" thickBot="1" x14ac:dyDescent="0.3">
      <c r="A47" s="277"/>
      <c r="B47" s="278"/>
      <c r="C47" s="285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7"/>
    </row>
  </sheetData>
  <mergeCells count="91">
    <mergeCell ref="A1:C3"/>
    <mergeCell ref="D1:J1"/>
    <mergeCell ref="K1:M1"/>
    <mergeCell ref="N1:O1"/>
    <mergeCell ref="D2:J2"/>
    <mergeCell ref="K2:M3"/>
    <mergeCell ref="N2:O3"/>
    <mergeCell ref="D3:J3"/>
    <mergeCell ref="A4:O4"/>
    <mergeCell ref="A5:O5"/>
    <mergeCell ref="A6:E8"/>
    <mergeCell ref="F6:J6"/>
    <mergeCell ref="K6:O6"/>
    <mergeCell ref="F7:G7"/>
    <mergeCell ref="H7:J8"/>
    <mergeCell ref="K7:L7"/>
    <mergeCell ref="M7:O8"/>
    <mergeCell ref="F8:G8"/>
    <mergeCell ref="A9:A10"/>
    <mergeCell ref="B9:E9"/>
    <mergeCell ref="G9:J9"/>
    <mergeCell ref="L9:O9"/>
    <mergeCell ref="U9:Y9"/>
    <mergeCell ref="B10:E10"/>
    <mergeCell ref="G10:J10"/>
    <mergeCell ref="L10:O10"/>
    <mergeCell ref="L11:O11"/>
    <mergeCell ref="B12:E12"/>
    <mergeCell ref="G12:J12"/>
    <mergeCell ref="L12:O12"/>
    <mergeCell ref="K8:L8"/>
    <mergeCell ref="A11:A12"/>
    <mergeCell ref="B11:E11"/>
    <mergeCell ref="F11:F12"/>
    <mergeCell ref="G11:J11"/>
    <mergeCell ref="K11:K12"/>
    <mergeCell ref="B13:E13"/>
    <mergeCell ref="G13:J13"/>
    <mergeCell ref="L13:O13"/>
    <mergeCell ref="B14:E14"/>
    <mergeCell ref="G14:J14"/>
    <mergeCell ref="L14:O14"/>
    <mergeCell ref="B15:E15"/>
    <mergeCell ref="G15:J15"/>
    <mergeCell ref="L15:O15"/>
    <mergeCell ref="B16:E16"/>
    <mergeCell ref="G16:J16"/>
    <mergeCell ref="L16:O16"/>
    <mergeCell ref="M22:O22"/>
    <mergeCell ref="E23:H23"/>
    <mergeCell ref="M23:O23"/>
    <mergeCell ref="A17:O17"/>
    <mergeCell ref="A18:B18"/>
    <mergeCell ref="C18:O19"/>
    <mergeCell ref="A19:B19"/>
    <mergeCell ref="A20:B20"/>
    <mergeCell ref="C20:O21"/>
    <mergeCell ref="A21:B21"/>
    <mergeCell ref="A22:B23"/>
    <mergeCell ref="C22:D23"/>
    <mergeCell ref="E22:H22"/>
    <mergeCell ref="I22:J23"/>
    <mergeCell ref="K22:L23"/>
    <mergeCell ref="A24:B25"/>
    <mergeCell ref="C24:H25"/>
    <mergeCell ref="I24:J25"/>
    <mergeCell ref="K24:O25"/>
    <mergeCell ref="A26:O26"/>
    <mergeCell ref="N27:O29"/>
    <mergeCell ref="A29:B29"/>
    <mergeCell ref="A30:B32"/>
    <mergeCell ref="C30:D31"/>
    <mergeCell ref="E30:F30"/>
    <mergeCell ref="I30:J30"/>
    <mergeCell ref="E32:H32"/>
    <mergeCell ref="I32:L32"/>
    <mergeCell ref="M32:O32"/>
    <mergeCell ref="A27:B28"/>
    <mergeCell ref="C27:D29"/>
    <mergeCell ref="E27:H29"/>
    <mergeCell ref="I27:L29"/>
    <mergeCell ref="M27:M29"/>
    <mergeCell ref="A44:B47"/>
    <mergeCell ref="C44:O47"/>
    <mergeCell ref="A33:B34"/>
    <mergeCell ref="A35:O35"/>
    <mergeCell ref="A36:O41"/>
    <mergeCell ref="A42:E43"/>
    <mergeCell ref="F42:J43"/>
    <mergeCell ref="K42:L43"/>
    <mergeCell ref="M42:O43"/>
  </mergeCells>
  <dataValidations count="1">
    <dataValidation type="list" allowBlank="1" showInputMessage="1" showErrorMessage="1" sqref="H9" xr:uid="{7E2C32B6-B9A8-40DB-B1FA-412CC4C4A4DC}">
      <formula1>StudMaterials</formula1>
    </dataValidation>
  </dataValidations>
  <pageMargins left="0.25" right="0.25" top="0.75" bottom="0.75" header="0.3" footer="0.3"/>
  <pageSetup paperSize="9" scale="71" orientation="portrait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65889" r:id="rId4" name="CheckBox2">
          <controlPr defaultSize="0" autoFill="0" autoLine="0" r:id="rId5">
            <anchor moveWithCells="1">
              <from>
                <xdr:col>11</xdr:col>
                <xdr:colOff>213360</xdr:colOff>
                <xdr:row>39</xdr:row>
                <xdr:rowOff>15240</xdr:rowOff>
              </from>
              <to>
                <xdr:col>14</xdr:col>
                <xdr:colOff>403860</xdr:colOff>
                <xdr:row>39</xdr:row>
                <xdr:rowOff>373380</xdr:rowOff>
              </to>
            </anchor>
          </controlPr>
        </control>
      </mc:Choice>
      <mc:Fallback>
        <control shapeId="165889" r:id="rId4" name="CheckBox2"/>
      </mc:Fallback>
    </mc:AlternateContent>
    <mc:AlternateContent xmlns:mc="http://schemas.openxmlformats.org/markup-compatibility/2006">
      <mc:Choice Requires="x14">
        <control shapeId="165890" r:id="rId6" name="CheckBox3">
          <controlPr defaultSize="0" autoFill="0" autoLine="0" r:id="rId7">
            <anchor moveWithCells="1">
              <from>
                <xdr:col>6</xdr:col>
                <xdr:colOff>441960</xdr:colOff>
                <xdr:row>37</xdr:row>
                <xdr:rowOff>30480</xdr:rowOff>
              </from>
              <to>
                <xdr:col>10</xdr:col>
                <xdr:colOff>220980</xdr:colOff>
                <xdr:row>37</xdr:row>
                <xdr:rowOff>289560</xdr:rowOff>
              </to>
            </anchor>
          </controlPr>
        </control>
      </mc:Choice>
      <mc:Fallback>
        <control shapeId="165890" r:id="rId6" name="CheckBox3"/>
      </mc:Fallback>
    </mc:AlternateContent>
    <mc:AlternateContent xmlns:mc="http://schemas.openxmlformats.org/markup-compatibility/2006">
      <mc:Choice Requires="x14">
        <control shapeId="165891" r:id="rId8" name="CheckBox6">
          <controlPr defaultSize="0" autoFill="0" autoLine="0" r:id="rId9">
            <anchor moveWithCells="1">
              <from>
                <xdr:col>11</xdr:col>
                <xdr:colOff>472440</xdr:colOff>
                <xdr:row>38</xdr:row>
                <xdr:rowOff>7620</xdr:rowOff>
              </from>
              <to>
                <xdr:col>14</xdr:col>
                <xdr:colOff>403860</xdr:colOff>
                <xdr:row>38</xdr:row>
                <xdr:rowOff>266700</xdr:rowOff>
              </to>
            </anchor>
          </controlPr>
        </control>
      </mc:Choice>
      <mc:Fallback>
        <control shapeId="165891" r:id="rId8" name="CheckBox6"/>
      </mc:Fallback>
    </mc:AlternateContent>
    <mc:AlternateContent xmlns:mc="http://schemas.openxmlformats.org/markup-compatibility/2006">
      <mc:Choice Requires="x14">
        <control shapeId="165892" r:id="rId10" name="CheckBox11">
          <controlPr defaultSize="0" autoFill="0" autoLine="0" r:id="rId11">
            <anchor moveWithCells="1">
              <from>
                <xdr:col>2</xdr:col>
                <xdr:colOff>114300</xdr:colOff>
                <xdr:row>35</xdr:row>
                <xdr:rowOff>53340</xdr:rowOff>
              </from>
              <to>
                <xdr:col>5</xdr:col>
                <xdr:colOff>350520</xdr:colOff>
                <xdr:row>35</xdr:row>
                <xdr:rowOff>304800</xdr:rowOff>
              </to>
            </anchor>
          </controlPr>
        </control>
      </mc:Choice>
      <mc:Fallback>
        <control shapeId="165892" r:id="rId10" name="CheckBox11"/>
      </mc:Fallback>
    </mc:AlternateContent>
    <mc:AlternateContent xmlns:mc="http://schemas.openxmlformats.org/markup-compatibility/2006">
      <mc:Choice Requires="x14">
        <control shapeId="165893" r:id="rId12" name="CheckBox12">
          <controlPr defaultSize="0" autoFill="0" autoLine="0" r:id="rId13">
            <anchor moveWithCells="1">
              <from>
                <xdr:col>2</xdr:col>
                <xdr:colOff>358140</xdr:colOff>
                <xdr:row>36</xdr:row>
                <xdr:rowOff>45720</xdr:rowOff>
              </from>
              <to>
                <xdr:col>5</xdr:col>
                <xdr:colOff>365760</xdr:colOff>
                <xdr:row>36</xdr:row>
                <xdr:rowOff>297180</xdr:rowOff>
              </to>
            </anchor>
          </controlPr>
        </control>
      </mc:Choice>
      <mc:Fallback>
        <control shapeId="165893" r:id="rId12" name="CheckBox12"/>
      </mc:Fallback>
    </mc:AlternateContent>
    <mc:AlternateContent xmlns:mc="http://schemas.openxmlformats.org/markup-compatibility/2006">
      <mc:Choice Requires="x14">
        <control shapeId="165894" r:id="rId14" name="CheckBox13">
          <controlPr defaultSize="0" autoFill="0" autoLine="0" r:id="rId15">
            <anchor moveWithCells="1">
              <from>
                <xdr:col>1</xdr:col>
                <xdr:colOff>30480</xdr:colOff>
                <xdr:row>37</xdr:row>
                <xdr:rowOff>38100</xdr:rowOff>
              </from>
              <to>
                <xdr:col>5</xdr:col>
                <xdr:colOff>350520</xdr:colOff>
                <xdr:row>37</xdr:row>
                <xdr:rowOff>289560</xdr:rowOff>
              </to>
            </anchor>
          </controlPr>
        </control>
      </mc:Choice>
      <mc:Fallback>
        <control shapeId="165894" r:id="rId14" name="CheckBox13"/>
      </mc:Fallback>
    </mc:AlternateContent>
    <mc:AlternateContent xmlns:mc="http://schemas.openxmlformats.org/markup-compatibility/2006">
      <mc:Choice Requires="x14">
        <control shapeId="165895" r:id="rId16" name="CheckBox14">
          <controlPr defaultSize="0" autoFill="0" autoLine="0" r:id="rId17">
            <anchor moveWithCells="1">
              <from>
                <xdr:col>1</xdr:col>
                <xdr:colOff>53340</xdr:colOff>
                <xdr:row>38</xdr:row>
                <xdr:rowOff>53340</xdr:rowOff>
              </from>
              <to>
                <xdr:col>5</xdr:col>
                <xdr:colOff>373380</xdr:colOff>
                <xdr:row>38</xdr:row>
                <xdr:rowOff>304800</xdr:rowOff>
              </to>
            </anchor>
          </controlPr>
        </control>
      </mc:Choice>
      <mc:Fallback>
        <control shapeId="165895" r:id="rId16" name="CheckBox14"/>
      </mc:Fallback>
    </mc:AlternateContent>
    <mc:AlternateContent xmlns:mc="http://schemas.openxmlformats.org/markup-compatibility/2006">
      <mc:Choice Requires="x14">
        <control shapeId="165896" r:id="rId18" name="CheckBox15">
          <controlPr defaultSize="0" autoFill="0" autoLine="0" r:id="rId19">
            <anchor moveWithCells="1">
              <from>
                <xdr:col>0</xdr:col>
                <xdr:colOff>198120</xdr:colOff>
                <xdr:row>39</xdr:row>
                <xdr:rowOff>53340</xdr:rowOff>
              </from>
              <to>
                <xdr:col>5</xdr:col>
                <xdr:colOff>304800</xdr:colOff>
                <xdr:row>39</xdr:row>
                <xdr:rowOff>304800</xdr:rowOff>
              </to>
            </anchor>
          </controlPr>
        </control>
      </mc:Choice>
      <mc:Fallback>
        <control shapeId="165896" r:id="rId18" name="CheckBox15"/>
      </mc:Fallback>
    </mc:AlternateContent>
    <mc:AlternateContent xmlns:mc="http://schemas.openxmlformats.org/markup-compatibility/2006">
      <mc:Choice Requires="x14">
        <control shapeId="165897" r:id="rId20" name="CheckBox16">
          <controlPr defaultSize="0" autoFill="0" autoLine="0" r:id="rId21">
            <anchor moveWithCells="1">
              <from>
                <xdr:col>0</xdr:col>
                <xdr:colOff>144780</xdr:colOff>
                <xdr:row>40</xdr:row>
                <xdr:rowOff>106680</xdr:rowOff>
              </from>
              <to>
                <xdr:col>5</xdr:col>
                <xdr:colOff>327660</xdr:colOff>
                <xdr:row>40</xdr:row>
                <xdr:rowOff>350520</xdr:rowOff>
              </to>
            </anchor>
          </controlPr>
        </control>
      </mc:Choice>
      <mc:Fallback>
        <control shapeId="165897" r:id="rId20" name="CheckBox16"/>
      </mc:Fallback>
    </mc:AlternateContent>
    <mc:AlternateContent xmlns:mc="http://schemas.openxmlformats.org/markup-compatibility/2006">
      <mc:Choice Requires="x14">
        <control shapeId="165898" r:id="rId22" name="CheckBox17">
          <controlPr defaultSize="0" autoFill="0" autoLine="0" r:id="rId23">
            <anchor moveWithCells="1">
              <from>
                <xdr:col>7</xdr:col>
                <xdr:colOff>15240</xdr:colOff>
                <xdr:row>35</xdr:row>
                <xdr:rowOff>30480</xdr:rowOff>
              </from>
              <to>
                <xdr:col>10</xdr:col>
                <xdr:colOff>213360</xdr:colOff>
                <xdr:row>35</xdr:row>
                <xdr:rowOff>274320</xdr:rowOff>
              </to>
            </anchor>
          </controlPr>
        </control>
      </mc:Choice>
      <mc:Fallback>
        <control shapeId="165898" r:id="rId22" name="CheckBox17"/>
      </mc:Fallback>
    </mc:AlternateContent>
    <mc:AlternateContent xmlns:mc="http://schemas.openxmlformats.org/markup-compatibility/2006">
      <mc:Choice Requires="x14">
        <control shapeId="165899" r:id="rId24" name="CheckBox18">
          <controlPr defaultSize="0" autoFill="0" autoLine="0" r:id="rId25">
            <anchor moveWithCells="1">
              <from>
                <xdr:col>7</xdr:col>
                <xdr:colOff>121920</xdr:colOff>
                <xdr:row>36</xdr:row>
                <xdr:rowOff>38100</xdr:rowOff>
              </from>
              <to>
                <xdr:col>10</xdr:col>
                <xdr:colOff>213360</xdr:colOff>
                <xdr:row>36</xdr:row>
                <xdr:rowOff>289560</xdr:rowOff>
              </to>
            </anchor>
          </controlPr>
        </control>
      </mc:Choice>
      <mc:Fallback>
        <control shapeId="165899" r:id="rId24" name="CheckBox18"/>
      </mc:Fallback>
    </mc:AlternateContent>
    <mc:AlternateContent xmlns:mc="http://schemas.openxmlformats.org/markup-compatibility/2006">
      <mc:Choice Requires="x14">
        <control shapeId="165900" r:id="rId26" name="CheckBox21">
          <controlPr defaultSize="0" autoFill="0" autoLine="0" r:id="rId27">
            <anchor moveWithCells="1">
              <from>
                <xdr:col>6</xdr:col>
                <xdr:colOff>449580</xdr:colOff>
                <xdr:row>38</xdr:row>
                <xdr:rowOff>15240</xdr:rowOff>
              </from>
              <to>
                <xdr:col>10</xdr:col>
                <xdr:colOff>213360</xdr:colOff>
                <xdr:row>39</xdr:row>
                <xdr:rowOff>7620</xdr:rowOff>
              </to>
            </anchor>
          </controlPr>
        </control>
      </mc:Choice>
      <mc:Fallback>
        <control shapeId="165900" r:id="rId26" name="CheckBox21"/>
      </mc:Fallback>
    </mc:AlternateContent>
    <mc:AlternateContent xmlns:mc="http://schemas.openxmlformats.org/markup-compatibility/2006">
      <mc:Choice Requires="x14">
        <control shapeId="165901" r:id="rId28" name="CheckBox22">
          <controlPr defaultSize="0" autoFill="0" autoLine="0" r:id="rId29">
            <anchor moveWithCells="1">
              <from>
                <xdr:col>10</xdr:col>
                <xdr:colOff>335280</xdr:colOff>
                <xdr:row>36</xdr:row>
                <xdr:rowOff>38100</xdr:rowOff>
              </from>
              <to>
                <xdr:col>14</xdr:col>
                <xdr:colOff>381000</xdr:colOff>
                <xdr:row>36</xdr:row>
                <xdr:rowOff>297180</xdr:rowOff>
              </to>
            </anchor>
          </controlPr>
        </control>
      </mc:Choice>
      <mc:Fallback>
        <control shapeId="165901" r:id="rId28" name="CheckBox22"/>
      </mc:Fallback>
    </mc:AlternateContent>
    <mc:AlternateContent xmlns:mc="http://schemas.openxmlformats.org/markup-compatibility/2006">
      <mc:Choice Requires="x14">
        <control shapeId="165902" r:id="rId30" name="CheckBox23">
          <controlPr defaultSize="0" autoFill="0" autoLine="0" r:id="rId31">
            <anchor moveWithCells="1">
              <from>
                <xdr:col>11</xdr:col>
                <xdr:colOff>175260</xdr:colOff>
                <xdr:row>39</xdr:row>
                <xdr:rowOff>365760</xdr:rowOff>
              </from>
              <to>
                <xdr:col>14</xdr:col>
                <xdr:colOff>388620</xdr:colOff>
                <xdr:row>40</xdr:row>
                <xdr:rowOff>304800</xdr:rowOff>
              </to>
            </anchor>
          </controlPr>
        </control>
      </mc:Choice>
      <mc:Fallback>
        <control shapeId="165902" r:id="rId30" name="CheckBox23"/>
      </mc:Fallback>
    </mc:AlternateContent>
    <mc:AlternateContent xmlns:mc="http://schemas.openxmlformats.org/markup-compatibility/2006">
      <mc:Choice Requires="x14">
        <control shapeId="165903" r:id="rId32" name="CheckBox1">
          <controlPr defaultSize="0" autoFill="0" autoLine="0" r:id="rId33">
            <anchor moveWithCells="1">
              <from>
                <xdr:col>6</xdr:col>
                <xdr:colOff>106680</xdr:colOff>
                <xdr:row>41</xdr:row>
                <xdr:rowOff>121920</xdr:rowOff>
              </from>
              <to>
                <xdr:col>10</xdr:col>
                <xdr:colOff>114300</xdr:colOff>
                <xdr:row>41</xdr:row>
                <xdr:rowOff>373380</xdr:rowOff>
              </to>
            </anchor>
          </controlPr>
        </control>
      </mc:Choice>
      <mc:Fallback>
        <control shapeId="165903" r:id="rId32" name="CheckBox1"/>
      </mc:Fallback>
    </mc:AlternateContent>
    <mc:AlternateContent xmlns:mc="http://schemas.openxmlformats.org/markup-compatibility/2006">
      <mc:Choice Requires="x14">
        <control shapeId="165904" r:id="rId34" name="CheckBox4">
          <controlPr defaultSize="0" autoFill="0" autoLine="0" r:id="rId35">
            <anchor moveWithCells="1">
              <from>
                <xdr:col>10</xdr:col>
                <xdr:colOff>411480</xdr:colOff>
                <xdr:row>37</xdr:row>
                <xdr:rowOff>0</xdr:rowOff>
              </from>
              <to>
                <xdr:col>14</xdr:col>
                <xdr:colOff>388620</xdr:colOff>
                <xdr:row>37</xdr:row>
                <xdr:rowOff>312420</xdr:rowOff>
              </to>
            </anchor>
          </controlPr>
        </control>
      </mc:Choice>
      <mc:Fallback>
        <control shapeId="165904" r:id="rId34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F7C9D4-31C3-4412-BF45-70F583C50CE7}">
          <x14:formula1>
            <xm:f>Data!$A$2:$A$4</xm:f>
          </x14:formula1>
          <xm:sqref>C22:D23 K22:L23 C30:D31</xm:sqref>
        </x14:dataValidation>
        <x14:dataValidation type="list" allowBlank="1" showInputMessage="1" showErrorMessage="1" xr:uid="{178F86E0-5AE0-4772-BEF6-1B328F8ADB9F}">
          <x14:formula1>
            <xm:f>Data!$A$7:$A$9</xm:f>
          </x14:formula1>
          <xm:sqref>C27:D29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ul28">
    <tabColor indexed="44"/>
  </sheetPr>
  <dimension ref="A1:L54"/>
  <sheetViews>
    <sheetView view="pageBreakPreview" zoomScaleNormal="70" zoomScaleSheetLayoutView="100" workbookViewId="0">
      <selection activeCell="E1" sqref="E1:I1"/>
    </sheetView>
  </sheetViews>
  <sheetFormatPr defaultColWidth="6.81640625" defaultRowHeight="15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7" width="14" style="2" customWidth="1"/>
    <col min="8" max="8" width="11.1796875" style="2" customWidth="1"/>
    <col min="9" max="9" width="12.81640625" style="2" customWidth="1"/>
    <col min="10" max="10" width="15.81640625" style="2" customWidth="1"/>
    <col min="11" max="16384" width="6.81640625" style="1"/>
  </cols>
  <sheetData>
    <row r="1" spans="1:10" ht="20.100000000000001" customHeight="1" x14ac:dyDescent="0.3">
      <c r="A1" s="515"/>
      <c r="B1" s="516"/>
      <c r="C1" s="516"/>
      <c r="D1" s="516"/>
      <c r="E1" s="858" t="s">
        <v>627</v>
      </c>
      <c r="F1" s="858"/>
      <c r="G1" s="858"/>
      <c r="H1" s="858"/>
      <c r="I1" s="858"/>
      <c r="J1" s="224" t="s">
        <v>98</v>
      </c>
    </row>
    <row r="2" spans="1:10" ht="20.100000000000001" customHeight="1" x14ac:dyDescent="0.25">
      <c r="A2" s="517"/>
      <c r="B2" s="751"/>
      <c r="C2" s="751"/>
      <c r="D2" s="751"/>
      <c r="E2" s="859" t="s">
        <v>663</v>
      </c>
      <c r="F2" s="859"/>
      <c r="G2" s="859"/>
      <c r="H2" s="859"/>
      <c r="I2" s="859"/>
      <c r="J2" s="694">
        <f>'FORMULARZ ZAMÓWIENIA - OKŁADKA'!N2</f>
        <v>45905</v>
      </c>
    </row>
    <row r="3" spans="1:10" ht="20.100000000000001" customHeight="1" thickBot="1" x14ac:dyDescent="0.3">
      <c r="A3" s="813"/>
      <c r="B3" s="814"/>
      <c r="C3" s="814"/>
      <c r="D3" s="814"/>
      <c r="E3" s="860"/>
      <c r="F3" s="860"/>
      <c r="G3" s="860"/>
      <c r="H3" s="860"/>
      <c r="I3" s="860"/>
      <c r="J3" s="861"/>
    </row>
    <row r="4" spans="1:10" ht="20.100000000000001" customHeight="1" x14ac:dyDescent="0.25">
      <c r="A4" s="760" t="s">
        <v>7</v>
      </c>
      <c r="B4" s="761"/>
      <c r="C4" s="762"/>
      <c r="D4" s="700"/>
      <c r="E4" s="700"/>
      <c r="F4" s="700"/>
      <c r="G4" s="763" t="s">
        <v>36</v>
      </c>
      <c r="H4" s="765"/>
      <c r="I4" s="706"/>
      <c r="J4" s="706"/>
    </row>
    <row r="5" spans="1:10" ht="20.100000000000001" customHeight="1" thickBot="1" x14ac:dyDescent="0.3">
      <c r="A5" s="710" t="s">
        <v>35</v>
      </c>
      <c r="B5" s="766"/>
      <c r="C5" s="701"/>
      <c r="D5" s="702"/>
      <c r="E5" s="702"/>
      <c r="F5" s="702"/>
      <c r="G5" s="764"/>
      <c r="H5" s="382"/>
      <c r="I5" s="708"/>
      <c r="J5" s="708"/>
    </row>
    <row r="6" spans="1:10" ht="20.100000000000001" customHeight="1" x14ac:dyDescent="0.25">
      <c r="A6" s="24"/>
      <c r="B6" s="31"/>
      <c r="C6" s="31"/>
      <c r="D6" s="31"/>
      <c r="E6" s="31"/>
      <c r="F6" s="32"/>
      <c r="G6" s="839" t="s">
        <v>101</v>
      </c>
      <c r="H6" s="840"/>
      <c r="I6" s="840"/>
      <c r="J6" s="840"/>
    </row>
    <row r="7" spans="1:10" ht="20.100000000000001" customHeight="1" x14ac:dyDescent="0.25">
      <c r="A7" s="855" t="s">
        <v>113</v>
      </c>
      <c r="B7" s="856"/>
      <c r="C7" s="856"/>
      <c r="D7" s="856"/>
      <c r="E7" s="856"/>
      <c r="F7" s="857"/>
      <c r="G7" s="841"/>
      <c r="H7" s="842"/>
      <c r="I7" s="714" t="s">
        <v>83</v>
      </c>
      <c r="J7" s="714"/>
    </row>
    <row r="8" spans="1:10" ht="20.100000000000001" customHeight="1" x14ac:dyDescent="0.25">
      <c r="A8" s="721" t="s">
        <v>49</v>
      </c>
      <c r="B8" s="722"/>
      <c r="C8" s="722"/>
      <c r="D8" s="722"/>
      <c r="E8" s="722"/>
      <c r="F8" s="723"/>
      <c r="G8" s="843"/>
      <c r="H8" s="844"/>
      <c r="I8" s="717"/>
      <c r="J8" s="717"/>
    </row>
    <row r="9" spans="1:10" ht="20.100000000000001" customHeight="1" x14ac:dyDescent="0.25">
      <c r="A9" s="721"/>
      <c r="B9" s="722"/>
      <c r="C9" s="722"/>
      <c r="D9" s="722"/>
      <c r="E9" s="722"/>
      <c r="F9" s="723"/>
      <c r="G9" s="841"/>
      <c r="H9" s="842"/>
      <c r="I9" s="714" t="s">
        <v>83</v>
      </c>
      <c r="J9" s="714"/>
    </row>
    <row r="10" spans="1:10" ht="20.100000000000001" customHeight="1" x14ac:dyDescent="0.25">
      <c r="A10" s="721"/>
      <c r="B10" s="722"/>
      <c r="C10" s="722"/>
      <c r="D10" s="722"/>
      <c r="E10" s="722"/>
      <c r="F10" s="723"/>
      <c r="G10" s="843"/>
      <c r="H10" s="844"/>
      <c r="I10" s="717"/>
      <c r="J10" s="717"/>
    </row>
    <row r="11" spans="1:10" ht="20.100000000000001" customHeight="1" x14ac:dyDescent="0.25">
      <c r="A11" s="721"/>
      <c r="B11" s="722"/>
      <c r="C11" s="722"/>
      <c r="D11" s="722"/>
      <c r="E11" s="722"/>
      <c r="F11" s="723"/>
      <c r="G11" s="19"/>
      <c r="H11" s="50"/>
      <c r="I11" s="50"/>
      <c r="J11" s="175"/>
    </row>
    <row r="12" spans="1:10" ht="20.100000000000001" customHeight="1" x14ac:dyDescent="0.25">
      <c r="A12" s="721"/>
      <c r="B12" s="722"/>
      <c r="C12" s="722"/>
      <c r="D12" s="722"/>
      <c r="E12" s="722"/>
      <c r="F12" s="723"/>
      <c r="G12" s="852" t="s">
        <v>100</v>
      </c>
      <c r="H12" s="853"/>
      <c r="I12" s="853"/>
      <c r="J12" s="853"/>
    </row>
    <row r="13" spans="1:10" ht="20.100000000000001" customHeight="1" x14ac:dyDescent="0.25">
      <c r="A13" s="721"/>
      <c r="B13" s="722"/>
      <c r="C13" s="722"/>
      <c r="D13" s="722"/>
      <c r="E13" s="722"/>
      <c r="F13" s="723"/>
      <c r="G13" s="584" t="s">
        <v>85</v>
      </c>
      <c r="H13" s="585"/>
      <c r="I13" s="585"/>
      <c r="J13" s="585"/>
    </row>
    <row r="14" spans="1:10" ht="20.100000000000001" customHeight="1" thickBot="1" x14ac:dyDescent="0.3">
      <c r="A14" s="721"/>
      <c r="B14" s="722"/>
      <c r="C14" s="722"/>
      <c r="D14" s="722"/>
      <c r="E14" s="722"/>
      <c r="F14" s="723"/>
      <c r="G14" s="584"/>
      <c r="H14" s="585"/>
      <c r="I14" s="585"/>
      <c r="J14" s="585"/>
    </row>
    <row r="15" spans="1:10" ht="20.100000000000001" customHeight="1" x14ac:dyDescent="0.25">
      <c r="A15" s="721"/>
      <c r="B15" s="722"/>
      <c r="C15" s="722"/>
      <c r="D15" s="722"/>
      <c r="E15" s="722"/>
      <c r="F15" s="723"/>
      <c r="G15" s="191" t="s">
        <v>38</v>
      </c>
      <c r="H15" s="192" t="s">
        <v>32</v>
      </c>
      <c r="I15" s="192" t="s">
        <v>105</v>
      </c>
      <c r="J15" s="169" t="s">
        <v>26</v>
      </c>
    </row>
    <row r="16" spans="1:10" ht="20.100000000000001" customHeight="1" thickBot="1" x14ac:dyDescent="0.3">
      <c r="A16" s="721"/>
      <c r="B16" s="722"/>
      <c r="C16" s="722"/>
      <c r="D16" s="722"/>
      <c r="E16" s="722"/>
      <c r="F16" s="723"/>
      <c r="G16" s="193" t="s">
        <v>104</v>
      </c>
      <c r="H16" s="194" t="s">
        <v>89</v>
      </c>
      <c r="I16" s="157" t="s">
        <v>90</v>
      </c>
      <c r="J16" s="173" t="s">
        <v>93</v>
      </c>
    </row>
    <row r="17" spans="1:12" ht="20.100000000000001" customHeight="1" x14ac:dyDescent="0.25">
      <c r="A17" s="721"/>
      <c r="B17" s="722"/>
      <c r="C17" s="722"/>
      <c r="D17" s="722"/>
      <c r="E17" s="722"/>
      <c r="F17" s="723"/>
      <c r="G17" s="187"/>
      <c r="H17" s="188"/>
      <c r="I17" s="189"/>
      <c r="J17" s="190"/>
      <c r="L17" s="1">
        <f>G17*H17/1000</f>
        <v>0</v>
      </c>
    </row>
    <row r="18" spans="1:12" ht="20.100000000000001" customHeight="1" x14ac:dyDescent="0.25">
      <c r="A18" s="721"/>
      <c r="B18" s="722"/>
      <c r="C18" s="722"/>
      <c r="D18" s="722"/>
      <c r="E18" s="722"/>
      <c r="F18" s="723"/>
      <c r="G18" s="182"/>
      <c r="H18" s="183"/>
      <c r="I18" s="184"/>
      <c r="J18" s="185"/>
      <c r="L18" s="1">
        <f>G18*H18/1000</f>
        <v>0</v>
      </c>
    </row>
    <row r="19" spans="1:12" ht="20.100000000000001" customHeight="1" x14ac:dyDescent="0.25">
      <c r="A19" s="845" t="s">
        <v>619</v>
      </c>
      <c r="B19" s="854"/>
      <c r="C19" s="854"/>
      <c r="D19" s="854"/>
      <c r="E19" s="854"/>
      <c r="F19" s="847"/>
      <c r="G19" s="182"/>
      <c r="H19" s="183"/>
      <c r="I19" s="184"/>
      <c r="J19" s="185"/>
      <c r="L19" s="1">
        <f>G19*H19/1000</f>
        <v>0</v>
      </c>
    </row>
    <row r="20" spans="1:12" ht="20.100000000000001" customHeight="1" x14ac:dyDescent="0.25">
      <c r="A20" s="848"/>
      <c r="B20" s="854"/>
      <c r="C20" s="854"/>
      <c r="D20" s="854"/>
      <c r="E20" s="854"/>
      <c r="F20" s="847"/>
      <c r="G20" s="182"/>
      <c r="H20" s="183"/>
      <c r="I20" s="184"/>
      <c r="J20" s="185"/>
      <c r="L20" s="1">
        <f>G20*H20/1000</f>
        <v>0</v>
      </c>
    </row>
    <row r="21" spans="1:12" ht="20.100000000000001" customHeight="1" thickBot="1" x14ac:dyDescent="0.3">
      <c r="A21" s="849"/>
      <c r="B21" s="850"/>
      <c r="C21" s="850"/>
      <c r="D21" s="850"/>
      <c r="E21" s="850"/>
      <c r="F21" s="851"/>
      <c r="G21" s="182"/>
      <c r="H21" s="183"/>
      <c r="I21" s="184"/>
      <c r="J21" s="185"/>
      <c r="L21" s="1">
        <f>G21*H21/1000</f>
        <v>0</v>
      </c>
    </row>
    <row r="22" spans="1:12" ht="20.100000000000001" customHeight="1" x14ac:dyDescent="0.3">
      <c r="A22" s="24"/>
      <c r="B22" s="31"/>
      <c r="C22" s="31"/>
      <c r="D22" s="31"/>
      <c r="E22" s="31"/>
      <c r="F22" s="32"/>
      <c r="G22" s="839" t="s">
        <v>101</v>
      </c>
      <c r="H22" s="840"/>
      <c r="I22" s="840"/>
      <c r="J22" s="840"/>
      <c r="L22" s="49">
        <f>SUM(L17:L21)</f>
        <v>0</v>
      </c>
    </row>
    <row r="23" spans="1:12" ht="20.100000000000001" customHeight="1" x14ac:dyDescent="0.25">
      <c r="A23" s="855"/>
      <c r="B23" s="856"/>
      <c r="C23" s="856"/>
      <c r="D23" s="856"/>
      <c r="E23" s="856"/>
      <c r="F23" s="857"/>
      <c r="G23" s="841"/>
      <c r="H23" s="842"/>
      <c r="I23" s="714" t="s">
        <v>83</v>
      </c>
      <c r="J23" s="714"/>
    </row>
    <row r="24" spans="1:12" ht="20.100000000000001" customHeight="1" x14ac:dyDescent="0.25">
      <c r="A24" s="721" t="s">
        <v>49</v>
      </c>
      <c r="B24" s="722"/>
      <c r="C24" s="722"/>
      <c r="D24" s="722"/>
      <c r="E24" s="722"/>
      <c r="F24" s="723"/>
      <c r="G24" s="843"/>
      <c r="H24" s="844"/>
      <c r="I24" s="717"/>
      <c r="J24" s="717"/>
    </row>
    <row r="25" spans="1:12" ht="20.100000000000001" customHeight="1" x14ac:dyDescent="0.25">
      <c r="A25" s="721"/>
      <c r="B25" s="722"/>
      <c r="C25" s="722"/>
      <c r="D25" s="722"/>
      <c r="E25" s="722"/>
      <c r="F25" s="723"/>
      <c r="G25" s="841"/>
      <c r="H25" s="842"/>
      <c r="I25" s="714" t="s">
        <v>83</v>
      </c>
      <c r="J25" s="714"/>
    </row>
    <row r="26" spans="1:12" ht="20.100000000000001" customHeight="1" x14ac:dyDescent="0.25">
      <c r="A26" s="721"/>
      <c r="B26" s="722"/>
      <c r="C26" s="722"/>
      <c r="D26" s="722"/>
      <c r="E26" s="722"/>
      <c r="F26" s="723"/>
      <c r="G26" s="843"/>
      <c r="H26" s="844"/>
      <c r="I26" s="717"/>
      <c r="J26" s="717"/>
    </row>
    <row r="27" spans="1:12" ht="20.100000000000001" customHeight="1" x14ac:dyDescent="0.25">
      <c r="A27" s="721"/>
      <c r="B27" s="722"/>
      <c r="C27" s="722"/>
      <c r="D27" s="722"/>
      <c r="E27" s="722"/>
      <c r="F27" s="723"/>
      <c r="G27" s="19"/>
      <c r="H27" s="50"/>
      <c r="I27" s="50"/>
      <c r="J27" s="175"/>
    </row>
    <row r="28" spans="1:12" ht="20.100000000000001" customHeight="1" x14ac:dyDescent="0.25">
      <c r="A28" s="721"/>
      <c r="B28" s="722"/>
      <c r="C28" s="722"/>
      <c r="D28" s="722"/>
      <c r="E28" s="722"/>
      <c r="F28" s="723"/>
      <c r="G28" s="852" t="s">
        <v>100</v>
      </c>
      <c r="H28" s="853"/>
      <c r="I28" s="853"/>
      <c r="J28" s="853"/>
    </row>
    <row r="29" spans="1:12" ht="20.100000000000001" customHeight="1" x14ac:dyDescent="0.25">
      <c r="A29" s="721"/>
      <c r="B29" s="722"/>
      <c r="C29" s="722"/>
      <c r="D29" s="722"/>
      <c r="E29" s="722"/>
      <c r="F29" s="723"/>
      <c r="G29" s="584" t="s">
        <v>85</v>
      </c>
      <c r="H29" s="585"/>
      <c r="I29" s="585"/>
      <c r="J29" s="585"/>
    </row>
    <row r="30" spans="1:12" ht="20.100000000000001" customHeight="1" thickBot="1" x14ac:dyDescent="0.3">
      <c r="A30" s="721"/>
      <c r="B30" s="722"/>
      <c r="C30" s="722"/>
      <c r="D30" s="722"/>
      <c r="E30" s="722"/>
      <c r="F30" s="723"/>
      <c r="G30" s="584"/>
      <c r="H30" s="585"/>
      <c r="I30" s="585"/>
      <c r="J30" s="585"/>
    </row>
    <row r="31" spans="1:12" ht="20.100000000000001" customHeight="1" x14ac:dyDescent="0.25">
      <c r="A31" s="721"/>
      <c r="B31" s="722"/>
      <c r="C31" s="722"/>
      <c r="D31" s="722"/>
      <c r="E31" s="722"/>
      <c r="F31" s="723"/>
      <c r="G31" s="191" t="s">
        <v>38</v>
      </c>
      <c r="H31" s="192" t="s">
        <v>32</v>
      </c>
      <c r="I31" s="192" t="s">
        <v>105</v>
      </c>
      <c r="J31" s="169" t="s">
        <v>26</v>
      </c>
    </row>
    <row r="32" spans="1:12" ht="20.100000000000001" customHeight="1" thickBot="1" x14ac:dyDescent="0.3">
      <c r="A32" s="721"/>
      <c r="B32" s="722"/>
      <c r="C32" s="722"/>
      <c r="D32" s="722"/>
      <c r="E32" s="722"/>
      <c r="F32" s="723"/>
      <c r="G32" s="193" t="s">
        <v>104</v>
      </c>
      <c r="H32" s="194" t="s">
        <v>89</v>
      </c>
      <c r="I32" s="157" t="s">
        <v>90</v>
      </c>
      <c r="J32" s="173" t="s">
        <v>93</v>
      </c>
    </row>
    <row r="33" spans="1:12" ht="20.100000000000001" customHeight="1" x14ac:dyDescent="0.25">
      <c r="A33" s="721"/>
      <c r="B33" s="722"/>
      <c r="C33" s="722"/>
      <c r="D33" s="722"/>
      <c r="E33" s="722"/>
      <c r="F33" s="723"/>
      <c r="G33" s="187"/>
      <c r="H33" s="188"/>
      <c r="I33" s="189"/>
      <c r="J33" s="190"/>
      <c r="L33" s="1">
        <f>G33*H33/1000</f>
        <v>0</v>
      </c>
    </row>
    <row r="34" spans="1:12" ht="20.100000000000001" customHeight="1" x14ac:dyDescent="0.25">
      <c r="A34" s="721"/>
      <c r="B34" s="722"/>
      <c r="C34" s="722"/>
      <c r="D34" s="722"/>
      <c r="E34" s="722"/>
      <c r="F34" s="723"/>
      <c r="G34" s="182"/>
      <c r="H34" s="183"/>
      <c r="I34" s="184"/>
      <c r="J34" s="185"/>
      <c r="L34" s="1">
        <f>G34*H34/1000</f>
        <v>0</v>
      </c>
    </row>
    <row r="35" spans="1:12" ht="20.100000000000001" customHeight="1" x14ac:dyDescent="0.25">
      <c r="A35" s="845" t="s">
        <v>620</v>
      </c>
      <c r="B35" s="854"/>
      <c r="C35" s="854"/>
      <c r="D35" s="854"/>
      <c r="E35" s="854"/>
      <c r="F35" s="847"/>
      <c r="G35" s="182"/>
      <c r="H35" s="183"/>
      <c r="I35" s="184"/>
      <c r="J35" s="185"/>
      <c r="L35" s="1">
        <f>G35*H35/1000</f>
        <v>0</v>
      </c>
    </row>
    <row r="36" spans="1:12" ht="20.100000000000001" customHeight="1" x14ac:dyDescent="0.25">
      <c r="A36" s="848"/>
      <c r="B36" s="854"/>
      <c r="C36" s="854"/>
      <c r="D36" s="854"/>
      <c r="E36" s="854"/>
      <c r="F36" s="847"/>
      <c r="G36" s="182"/>
      <c r="H36" s="183"/>
      <c r="I36" s="184"/>
      <c r="J36" s="185"/>
      <c r="L36" s="1">
        <f>G36*H36/1000</f>
        <v>0</v>
      </c>
    </row>
    <row r="37" spans="1:12" ht="20.100000000000001" customHeight="1" thickBot="1" x14ac:dyDescent="0.3">
      <c r="A37" s="849"/>
      <c r="B37" s="850"/>
      <c r="C37" s="850"/>
      <c r="D37" s="850"/>
      <c r="E37" s="850"/>
      <c r="F37" s="851"/>
      <c r="G37" s="182"/>
      <c r="H37" s="183"/>
      <c r="I37" s="184"/>
      <c r="J37" s="185"/>
      <c r="L37" s="1">
        <f>G37*H37/1000</f>
        <v>0</v>
      </c>
    </row>
    <row r="38" spans="1:12" ht="20.100000000000001" customHeight="1" x14ac:dyDescent="0.3">
      <c r="A38" s="833" t="s">
        <v>49</v>
      </c>
      <c r="B38" s="834"/>
      <c r="C38" s="834"/>
      <c r="D38" s="834"/>
      <c r="E38" s="834"/>
      <c r="F38" s="835"/>
      <c r="G38" s="839" t="s">
        <v>101</v>
      </c>
      <c r="H38" s="840"/>
      <c r="I38" s="840"/>
      <c r="J38" s="840"/>
      <c r="L38" s="49">
        <f>SUM(L33:L37)</f>
        <v>0</v>
      </c>
    </row>
    <row r="39" spans="1:12" ht="20.100000000000001" customHeight="1" x14ac:dyDescent="0.25">
      <c r="A39" s="836"/>
      <c r="B39" s="837"/>
      <c r="C39" s="837"/>
      <c r="D39" s="837"/>
      <c r="E39" s="837"/>
      <c r="F39" s="838"/>
      <c r="G39" s="841"/>
      <c r="H39" s="842"/>
      <c r="I39" s="714" t="s">
        <v>83</v>
      </c>
      <c r="J39" s="714"/>
    </row>
    <row r="40" spans="1:12" ht="20.100000000000001" customHeight="1" x14ac:dyDescent="0.25">
      <c r="A40" s="836"/>
      <c r="B40" s="837"/>
      <c r="C40" s="837"/>
      <c r="D40" s="837"/>
      <c r="E40" s="837"/>
      <c r="F40" s="838"/>
      <c r="G40" s="843"/>
      <c r="H40" s="844"/>
      <c r="I40" s="717"/>
      <c r="J40" s="717"/>
    </row>
    <row r="41" spans="1:12" ht="20.100000000000001" customHeight="1" x14ac:dyDescent="0.25">
      <c r="A41" s="836"/>
      <c r="B41" s="837"/>
      <c r="C41" s="837"/>
      <c r="D41" s="837"/>
      <c r="E41" s="837"/>
      <c r="F41" s="838"/>
      <c r="G41" s="841"/>
      <c r="H41" s="842"/>
      <c r="I41" s="714" t="s">
        <v>83</v>
      </c>
      <c r="J41" s="714"/>
    </row>
    <row r="42" spans="1:12" ht="20.100000000000001" customHeight="1" x14ac:dyDescent="0.25">
      <c r="A42" s="836"/>
      <c r="B42" s="837"/>
      <c r="C42" s="837"/>
      <c r="D42" s="837"/>
      <c r="E42" s="837"/>
      <c r="F42" s="838"/>
      <c r="G42" s="843"/>
      <c r="H42" s="844"/>
      <c r="I42" s="717"/>
      <c r="J42" s="717"/>
    </row>
    <row r="43" spans="1:12" ht="20.100000000000001" customHeight="1" x14ac:dyDescent="0.25">
      <c r="A43" s="836"/>
      <c r="B43" s="837"/>
      <c r="C43" s="837"/>
      <c r="D43" s="837"/>
      <c r="E43" s="837"/>
      <c r="F43" s="838"/>
      <c r="G43" s="19"/>
      <c r="H43" s="50"/>
      <c r="I43" s="50"/>
      <c r="J43" s="175"/>
    </row>
    <row r="44" spans="1:12" ht="20.100000000000001" customHeight="1" x14ac:dyDescent="0.25">
      <c r="A44" s="836"/>
      <c r="B44" s="837"/>
      <c r="C44" s="837"/>
      <c r="D44" s="837"/>
      <c r="E44" s="837"/>
      <c r="F44" s="838"/>
      <c r="G44" s="852" t="s">
        <v>100</v>
      </c>
      <c r="H44" s="853"/>
      <c r="I44" s="853"/>
      <c r="J44" s="853"/>
    </row>
    <row r="45" spans="1:12" ht="20.100000000000001" customHeight="1" x14ac:dyDescent="0.25">
      <c r="A45" s="836"/>
      <c r="B45" s="837"/>
      <c r="C45" s="837"/>
      <c r="D45" s="837"/>
      <c r="E45" s="837"/>
      <c r="F45" s="838"/>
      <c r="G45" s="584" t="s">
        <v>85</v>
      </c>
      <c r="H45" s="585"/>
      <c r="I45" s="585"/>
      <c r="J45" s="585"/>
    </row>
    <row r="46" spans="1:12" ht="20.100000000000001" customHeight="1" thickBot="1" x14ac:dyDescent="0.3">
      <c r="A46" s="836"/>
      <c r="B46" s="837"/>
      <c r="C46" s="837"/>
      <c r="D46" s="837"/>
      <c r="E46" s="837"/>
      <c r="F46" s="838"/>
      <c r="G46" s="584"/>
      <c r="H46" s="585"/>
      <c r="I46" s="585"/>
      <c r="J46" s="585"/>
    </row>
    <row r="47" spans="1:12" ht="20.100000000000001" customHeight="1" x14ac:dyDescent="0.25">
      <c r="A47" s="836"/>
      <c r="B47" s="837"/>
      <c r="C47" s="837"/>
      <c r="D47" s="837"/>
      <c r="E47" s="837"/>
      <c r="F47" s="838"/>
      <c r="G47" s="191" t="s">
        <v>38</v>
      </c>
      <c r="H47" s="192" t="s">
        <v>32</v>
      </c>
      <c r="I47" s="192" t="s">
        <v>105</v>
      </c>
      <c r="J47" s="169" t="s">
        <v>26</v>
      </c>
    </row>
    <row r="48" spans="1:12" ht="20.100000000000001" customHeight="1" thickBot="1" x14ac:dyDescent="0.3">
      <c r="A48" s="836"/>
      <c r="B48" s="837"/>
      <c r="C48" s="837"/>
      <c r="D48" s="837"/>
      <c r="E48" s="837"/>
      <c r="F48" s="838"/>
      <c r="G48" s="193" t="s">
        <v>104</v>
      </c>
      <c r="H48" s="194" t="s">
        <v>89</v>
      </c>
      <c r="I48" s="157" t="s">
        <v>90</v>
      </c>
      <c r="J48" s="173" t="s">
        <v>93</v>
      </c>
    </row>
    <row r="49" spans="1:12" ht="20.100000000000001" customHeight="1" x14ac:dyDescent="0.25">
      <c r="A49" s="836"/>
      <c r="B49" s="837"/>
      <c r="C49" s="837"/>
      <c r="D49" s="837"/>
      <c r="E49" s="837"/>
      <c r="F49" s="838"/>
      <c r="G49" s="187"/>
      <c r="H49" s="188"/>
      <c r="I49" s="189"/>
      <c r="J49" s="190"/>
      <c r="L49" s="1">
        <f>G49*H49/1000</f>
        <v>0</v>
      </c>
    </row>
    <row r="50" spans="1:12" ht="20.100000000000001" customHeight="1" x14ac:dyDescent="0.25">
      <c r="A50" s="836"/>
      <c r="B50" s="837"/>
      <c r="C50" s="837"/>
      <c r="D50" s="837"/>
      <c r="E50" s="837"/>
      <c r="F50" s="838"/>
      <c r="G50" s="182"/>
      <c r="H50" s="183"/>
      <c r="I50" s="184"/>
      <c r="J50" s="185"/>
      <c r="L50" s="1">
        <f>G50*H50/1000</f>
        <v>0</v>
      </c>
    </row>
    <row r="51" spans="1:12" ht="20.100000000000001" customHeight="1" x14ac:dyDescent="0.25">
      <c r="A51" s="845" t="s">
        <v>3</v>
      </c>
      <c r="B51" s="846"/>
      <c r="C51" s="846"/>
      <c r="D51" s="846"/>
      <c r="E51" s="846"/>
      <c r="F51" s="847"/>
      <c r="G51" s="182"/>
      <c r="H51" s="183"/>
      <c r="I51" s="184"/>
      <c r="J51" s="185"/>
      <c r="L51" s="1">
        <f>G51*H51/1000</f>
        <v>0</v>
      </c>
    </row>
    <row r="52" spans="1:12" ht="20.100000000000001" customHeight="1" x14ac:dyDescent="0.25">
      <c r="A52" s="848"/>
      <c r="B52" s="846"/>
      <c r="C52" s="846"/>
      <c r="D52" s="846"/>
      <c r="E52" s="846"/>
      <c r="F52" s="847"/>
      <c r="G52" s="182"/>
      <c r="H52" s="183"/>
      <c r="I52" s="184"/>
      <c r="J52" s="185"/>
      <c r="L52" s="1">
        <f>G52*H52/1000</f>
        <v>0</v>
      </c>
    </row>
    <row r="53" spans="1:12" ht="20.100000000000001" customHeight="1" thickBot="1" x14ac:dyDescent="0.3">
      <c r="A53" s="849"/>
      <c r="B53" s="850"/>
      <c r="C53" s="850"/>
      <c r="D53" s="850"/>
      <c r="E53" s="850"/>
      <c r="F53" s="851"/>
      <c r="G53" s="186"/>
      <c r="H53" s="176"/>
      <c r="I53" s="177"/>
      <c r="J53" s="178"/>
      <c r="L53" s="1">
        <f>G53*H53/1000</f>
        <v>0</v>
      </c>
    </row>
    <row r="54" spans="1:12" ht="15.6" x14ac:dyDescent="0.3">
      <c r="L54" s="49">
        <f>SUM(L49:L53)</f>
        <v>0</v>
      </c>
    </row>
  </sheetData>
  <mergeCells count="38">
    <mergeCell ref="A1:D3"/>
    <mergeCell ref="A4:B4"/>
    <mergeCell ref="C4:F5"/>
    <mergeCell ref="G4:G5"/>
    <mergeCell ref="H4:J5"/>
    <mergeCell ref="A5:B5"/>
    <mergeCell ref="E1:I1"/>
    <mergeCell ref="E2:I3"/>
    <mergeCell ref="J2:J3"/>
    <mergeCell ref="A19:F21"/>
    <mergeCell ref="G12:J12"/>
    <mergeCell ref="G13:J14"/>
    <mergeCell ref="G6:J6"/>
    <mergeCell ref="A7:F7"/>
    <mergeCell ref="G7:H8"/>
    <mergeCell ref="A8:F18"/>
    <mergeCell ref="G9:H10"/>
    <mergeCell ref="I7:J8"/>
    <mergeCell ref="I9:J10"/>
    <mergeCell ref="G22:J22"/>
    <mergeCell ref="A23:F23"/>
    <mergeCell ref="G23:H24"/>
    <mergeCell ref="I23:J24"/>
    <mergeCell ref="A24:F34"/>
    <mergeCell ref="G25:H26"/>
    <mergeCell ref="I25:J26"/>
    <mergeCell ref="A51:F53"/>
    <mergeCell ref="G44:J44"/>
    <mergeCell ref="G45:J46"/>
    <mergeCell ref="A35:F37"/>
    <mergeCell ref="G28:J28"/>
    <mergeCell ref="G29:J30"/>
    <mergeCell ref="A38:F50"/>
    <mergeCell ref="G38:J38"/>
    <mergeCell ref="G39:H40"/>
    <mergeCell ref="I39:J40"/>
    <mergeCell ref="G41:H42"/>
    <mergeCell ref="I41:J42"/>
  </mergeCells>
  <pageMargins left="0.78740157480314965" right="0.19685039370078741" top="0.39370078740157483" bottom="0.39370078740157483" header="0.19685039370078741" footer="0.19685039370078741"/>
  <pageSetup paperSize="9" scale="75" orientation="portrait" r:id="rId1"/>
  <headerFooter alignWithMargins="0">
    <oddFooter>&amp;L&amp;10               Page 10&amp;R&amp;8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10593" r:id="rId4" name="CheckBox1">
          <controlPr defaultSize="0" autoFill="0" autoLine="0" autoPict="0" r:id="rId5">
            <anchor moveWithCells="1">
              <from>
                <xdr:col>0</xdr:col>
                <xdr:colOff>53340</xdr:colOff>
                <xdr:row>5</xdr:row>
                <xdr:rowOff>53340</xdr:rowOff>
              </from>
              <to>
                <xdr:col>1</xdr:col>
                <xdr:colOff>289560</xdr:colOff>
                <xdr:row>6</xdr:row>
                <xdr:rowOff>22860</xdr:rowOff>
              </to>
            </anchor>
          </controlPr>
        </control>
      </mc:Choice>
      <mc:Fallback>
        <control shapeId="110593" r:id="rId4" name="CheckBox1"/>
      </mc:Fallback>
    </mc:AlternateContent>
    <mc:AlternateContent xmlns:mc="http://schemas.openxmlformats.org/markup-compatibility/2006">
      <mc:Choice Requires="x14">
        <control shapeId="110594" r:id="rId6" name="CheckBox2">
          <controlPr defaultSize="0" autoFill="0" autoLine="0" r:id="rId7">
            <anchor moveWithCells="1">
              <from>
                <xdr:col>0</xdr:col>
                <xdr:colOff>38100</xdr:colOff>
                <xdr:row>21</xdr:row>
                <xdr:rowOff>38100</xdr:rowOff>
              </from>
              <to>
                <xdr:col>2</xdr:col>
                <xdr:colOff>297180</xdr:colOff>
                <xdr:row>22</xdr:row>
                <xdr:rowOff>60960</xdr:rowOff>
              </to>
            </anchor>
          </controlPr>
        </control>
      </mc:Choice>
      <mc:Fallback>
        <control shapeId="110594" r:id="rId6" name="CheckBox2"/>
      </mc:Fallback>
    </mc:AlternateContent>
    <mc:AlternateContent xmlns:mc="http://schemas.openxmlformats.org/markup-compatibility/2006">
      <mc:Choice Requires="x14">
        <control shapeId="110595" r:id="rId8" name="CheckBox3">
          <controlPr defaultSize="0" autoFill="0" autoLine="0" r:id="rId9">
            <anchor moveWithCells="1">
              <from>
                <xdr:col>6</xdr:col>
                <xdr:colOff>45720</xdr:colOff>
                <xdr:row>10</xdr:row>
                <xdr:rowOff>38100</xdr:rowOff>
              </from>
              <to>
                <xdr:col>8</xdr:col>
                <xdr:colOff>944880</xdr:colOff>
                <xdr:row>11</xdr:row>
                <xdr:rowOff>38100</xdr:rowOff>
              </to>
            </anchor>
          </controlPr>
        </control>
      </mc:Choice>
      <mc:Fallback>
        <control shapeId="110595" r:id="rId8" name="CheckBox3"/>
      </mc:Fallback>
    </mc:AlternateContent>
    <mc:AlternateContent xmlns:mc="http://schemas.openxmlformats.org/markup-compatibility/2006">
      <mc:Choice Requires="x14">
        <control shapeId="110596" r:id="rId10" name="CheckBox4">
          <controlPr defaultSize="0" autoFill="0" autoLine="0" r:id="rId11">
            <anchor moveWithCells="1">
              <from>
                <xdr:col>6</xdr:col>
                <xdr:colOff>137160</xdr:colOff>
                <xdr:row>6</xdr:row>
                <xdr:rowOff>22860</xdr:rowOff>
              </from>
              <to>
                <xdr:col>6</xdr:col>
                <xdr:colOff>1028700</xdr:colOff>
                <xdr:row>7</xdr:row>
                <xdr:rowOff>60960</xdr:rowOff>
              </to>
            </anchor>
          </controlPr>
        </control>
      </mc:Choice>
      <mc:Fallback>
        <control shapeId="110596" r:id="rId10" name="CheckBox4"/>
      </mc:Fallback>
    </mc:AlternateContent>
    <mc:AlternateContent xmlns:mc="http://schemas.openxmlformats.org/markup-compatibility/2006">
      <mc:Choice Requires="x14">
        <control shapeId="110597" r:id="rId12" name="CheckBox5">
          <controlPr defaultSize="0" autoFill="0" autoLine="0" r:id="rId13">
            <anchor moveWithCells="1">
              <from>
                <xdr:col>6</xdr:col>
                <xdr:colOff>53340</xdr:colOff>
                <xdr:row>8</xdr:row>
                <xdr:rowOff>152400</xdr:rowOff>
              </from>
              <to>
                <xdr:col>7</xdr:col>
                <xdr:colOff>464820</xdr:colOff>
                <xdr:row>9</xdr:row>
                <xdr:rowOff>114300</xdr:rowOff>
              </to>
            </anchor>
          </controlPr>
        </control>
      </mc:Choice>
      <mc:Fallback>
        <control shapeId="110597" r:id="rId12" name="CheckBox5"/>
      </mc:Fallback>
    </mc:AlternateContent>
    <mc:AlternateContent xmlns:mc="http://schemas.openxmlformats.org/markup-compatibility/2006">
      <mc:Choice Requires="x14">
        <control shapeId="110598" r:id="rId14" name="CheckBox6">
          <controlPr defaultSize="0" autoFill="0" autoLine="0" r:id="rId15">
            <anchor moveWithCells="1">
              <from>
                <xdr:col>6</xdr:col>
                <xdr:colOff>114300</xdr:colOff>
                <xdr:row>7</xdr:row>
                <xdr:rowOff>38100</xdr:rowOff>
              </from>
              <to>
                <xdr:col>6</xdr:col>
                <xdr:colOff>1051560</xdr:colOff>
                <xdr:row>8</xdr:row>
                <xdr:rowOff>0</xdr:rowOff>
              </to>
            </anchor>
          </controlPr>
        </control>
      </mc:Choice>
      <mc:Fallback>
        <control shapeId="110598" r:id="rId14" name="CheckBox6"/>
      </mc:Fallback>
    </mc:AlternateContent>
    <mc:AlternateContent xmlns:mc="http://schemas.openxmlformats.org/markup-compatibility/2006">
      <mc:Choice Requires="x14">
        <control shapeId="110599" r:id="rId16" name="CheckBox7">
          <controlPr defaultSize="0" autoFill="0" autoLine="0" r:id="rId17">
            <anchor moveWithCells="1">
              <from>
                <xdr:col>6</xdr:col>
                <xdr:colOff>45720</xdr:colOff>
                <xdr:row>26</xdr:row>
                <xdr:rowOff>38100</xdr:rowOff>
              </from>
              <to>
                <xdr:col>8</xdr:col>
                <xdr:colOff>944880</xdr:colOff>
                <xdr:row>27</xdr:row>
                <xdr:rowOff>38100</xdr:rowOff>
              </to>
            </anchor>
          </controlPr>
        </control>
      </mc:Choice>
      <mc:Fallback>
        <control shapeId="110599" r:id="rId16" name="CheckBox7"/>
      </mc:Fallback>
    </mc:AlternateContent>
    <mc:AlternateContent xmlns:mc="http://schemas.openxmlformats.org/markup-compatibility/2006">
      <mc:Choice Requires="x14">
        <control shapeId="110600" r:id="rId18" name="CheckBox8">
          <controlPr defaultSize="0" autoFill="0" autoLine="0" r:id="rId19">
            <anchor moveWithCells="1">
              <from>
                <xdr:col>6</xdr:col>
                <xdr:colOff>137160</xdr:colOff>
                <xdr:row>22</xdr:row>
                <xdr:rowOff>22860</xdr:rowOff>
              </from>
              <to>
                <xdr:col>6</xdr:col>
                <xdr:colOff>1028700</xdr:colOff>
                <xdr:row>23</xdr:row>
                <xdr:rowOff>60960</xdr:rowOff>
              </to>
            </anchor>
          </controlPr>
        </control>
      </mc:Choice>
      <mc:Fallback>
        <control shapeId="110600" r:id="rId18" name="CheckBox8"/>
      </mc:Fallback>
    </mc:AlternateContent>
    <mc:AlternateContent xmlns:mc="http://schemas.openxmlformats.org/markup-compatibility/2006">
      <mc:Choice Requires="x14">
        <control shapeId="110601" r:id="rId20" name="CheckBox9">
          <controlPr defaultSize="0" autoFill="0" autoLine="0" r:id="rId21">
            <anchor moveWithCells="1">
              <from>
                <xdr:col>6</xdr:col>
                <xdr:colOff>53340</xdr:colOff>
                <xdr:row>24</xdr:row>
                <xdr:rowOff>152400</xdr:rowOff>
              </from>
              <to>
                <xdr:col>7</xdr:col>
                <xdr:colOff>464820</xdr:colOff>
                <xdr:row>25</xdr:row>
                <xdr:rowOff>114300</xdr:rowOff>
              </to>
            </anchor>
          </controlPr>
        </control>
      </mc:Choice>
      <mc:Fallback>
        <control shapeId="110601" r:id="rId20" name="CheckBox9"/>
      </mc:Fallback>
    </mc:AlternateContent>
    <mc:AlternateContent xmlns:mc="http://schemas.openxmlformats.org/markup-compatibility/2006">
      <mc:Choice Requires="x14">
        <control shapeId="110602" r:id="rId22" name="CheckBox10">
          <controlPr defaultSize="0" autoFill="0" autoLine="0" r:id="rId23">
            <anchor moveWithCells="1">
              <from>
                <xdr:col>6</xdr:col>
                <xdr:colOff>114300</xdr:colOff>
                <xdr:row>23</xdr:row>
                <xdr:rowOff>38100</xdr:rowOff>
              </from>
              <to>
                <xdr:col>6</xdr:col>
                <xdr:colOff>1051560</xdr:colOff>
                <xdr:row>24</xdr:row>
                <xdr:rowOff>0</xdr:rowOff>
              </to>
            </anchor>
          </controlPr>
        </control>
      </mc:Choice>
      <mc:Fallback>
        <control shapeId="110602" r:id="rId22" name="CheckBox10"/>
      </mc:Fallback>
    </mc:AlternateContent>
    <mc:AlternateContent xmlns:mc="http://schemas.openxmlformats.org/markup-compatibility/2006">
      <mc:Choice Requires="x14">
        <control shapeId="110603" r:id="rId24" name="CheckBox12">
          <controlPr defaultSize="0" autoFill="0" autoLine="0" r:id="rId25">
            <anchor moveWithCells="1">
              <from>
                <xdr:col>6</xdr:col>
                <xdr:colOff>45720</xdr:colOff>
                <xdr:row>42</xdr:row>
                <xdr:rowOff>38100</xdr:rowOff>
              </from>
              <to>
                <xdr:col>8</xdr:col>
                <xdr:colOff>944880</xdr:colOff>
                <xdr:row>43</xdr:row>
                <xdr:rowOff>38100</xdr:rowOff>
              </to>
            </anchor>
          </controlPr>
        </control>
      </mc:Choice>
      <mc:Fallback>
        <control shapeId="110603" r:id="rId24" name="CheckBox12"/>
      </mc:Fallback>
    </mc:AlternateContent>
    <mc:AlternateContent xmlns:mc="http://schemas.openxmlformats.org/markup-compatibility/2006">
      <mc:Choice Requires="x14">
        <control shapeId="110604" r:id="rId26" name="CheckBox13">
          <controlPr defaultSize="0" autoFill="0" autoLine="0" r:id="rId27">
            <anchor moveWithCells="1">
              <from>
                <xdr:col>6</xdr:col>
                <xdr:colOff>137160</xdr:colOff>
                <xdr:row>38</xdr:row>
                <xdr:rowOff>22860</xdr:rowOff>
              </from>
              <to>
                <xdr:col>6</xdr:col>
                <xdr:colOff>1028700</xdr:colOff>
                <xdr:row>39</xdr:row>
                <xdr:rowOff>60960</xdr:rowOff>
              </to>
            </anchor>
          </controlPr>
        </control>
      </mc:Choice>
      <mc:Fallback>
        <control shapeId="110604" r:id="rId26" name="CheckBox13"/>
      </mc:Fallback>
    </mc:AlternateContent>
    <mc:AlternateContent xmlns:mc="http://schemas.openxmlformats.org/markup-compatibility/2006">
      <mc:Choice Requires="x14">
        <control shapeId="110605" r:id="rId28" name="CheckBox14">
          <controlPr defaultSize="0" autoFill="0" autoLine="0" r:id="rId29">
            <anchor moveWithCells="1">
              <from>
                <xdr:col>6</xdr:col>
                <xdr:colOff>53340</xdr:colOff>
                <xdr:row>40</xdr:row>
                <xdr:rowOff>152400</xdr:rowOff>
              </from>
              <to>
                <xdr:col>7</xdr:col>
                <xdr:colOff>464820</xdr:colOff>
                <xdr:row>41</xdr:row>
                <xdr:rowOff>114300</xdr:rowOff>
              </to>
            </anchor>
          </controlPr>
        </control>
      </mc:Choice>
      <mc:Fallback>
        <control shapeId="110605" r:id="rId28" name="CheckBox14"/>
      </mc:Fallback>
    </mc:AlternateContent>
    <mc:AlternateContent xmlns:mc="http://schemas.openxmlformats.org/markup-compatibility/2006">
      <mc:Choice Requires="x14">
        <control shapeId="110606" r:id="rId30" name="CheckBox15">
          <controlPr defaultSize="0" autoFill="0" autoLine="0" r:id="rId31">
            <anchor moveWithCells="1">
              <from>
                <xdr:col>6</xdr:col>
                <xdr:colOff>114300</xdr:colOff>
                <xdr:row>39</xdr:row>
                <xdr:rowOff>38100</xdr:rowOff>
              </from>
              <to>
                <xdr:col>6</xdr:col>
                <xdr:colOff>1051560</xdr:colOff>
                <xdr:row>40</xdr:row>
                <xdr:rowOff>0</xdr:rowOff>
              </to>
            </anchor>
          </controlPr>
        </control>
      </mc:Choice>
      <mc:Fallback>
        <control shapeId="110606" r:id="rId30" name="CheckBox15"/>
      </mc:Fallback>
    </mc:AlternateContent>
    <mc:AlternateContent xmlns:mc="http://schemas.openxmlformats.org/markup-compatibility/2006">
      <mc:Choice Requires="x14">
        <control shapeId="110607" r:id="rId32" name="CheckBox11">
          <controlPr defaultSize="0" autoFill="0" autoLine="0" r:id="rId33">
            <anchor moveWithCells="1">
              <from>
                <xdr:col>0</xdr:col>
                <xdr:colOff>30480</xdr:colOff>
                <xdr:row>37</xdr:row>
                <xdr:rowOff>60960</xdr:rowOff>
              </from>
              <to>
                <xdr:col>2</xdr:col>
                <xdr:colOff>289560</xdr:colOff>
                <xdr:row>38</xdr:row>
                <xdr:rowOff>76200</xdr:rowOff>
              </to>
            </anchor>
          </controlPr>
        </control>
      </mc:Choice>
      <mc:Fallback>
        <control shapeId="110607" r:id="rId32" name="CheckBox1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A00-000000000000}">
          <x14:formula1>
            <xm:f>Data!$C$26:$C$40</xm:f>
          </x14:formula1>
          <xm:sqref>I7 I23 I39</xm:sqref>
        </x14:dataValidation>
        <x14:dataValidation type="list" allowBlank="1" showInputMessage="1" showErrorMessage="1" xr:uid="{00000000-0002-0000-0A00-000001000000}">
          <x14:formula1>
            <xm:f>Data!$C$20:$C$23</xm:f>
          </x14:formula1>
          <xm:sqref>I9 I25 I41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"/>
  <dimension ref="A1:G57"/>
  <sheetViews>
    <sheetView workbookViewId="0">
      <selection activeCell="G3" sqref="G3:G7"/>
    </sheetView>
  </sheetViews>
  <sheetFormatPr defaultRowHeight="15" x14ac:dyDescent="0.25"/>
  <cols>
    <col min="1" max="1" width="33" customWidth="1"/>
    <col min="3" max="3" width="19.453125" customWidth="1"/>
    <col min="5" max="5" width="22.36328125" customWidth="1"/>
    <col min="7" max="7" width="26.6328125" customWidth="1"/>
  </cols>
  <sheetData>
    <row r="1" spans="1:7" ht="15.6" x14ac:dyDescent="0.3">
      <c r="A1" s="9" t="s">
        <v>59</v>
      </c>
      <c r="C1" t="s">
        <v>77</v>
      </c>
      <c r="E1" t="s">
        <v>107</v>
      </c>
    </row>
    <row r="2" spans="1:7" x14ac:dyDescent="0.25">
      <c r="A2" t="s">
        <v>78</v>
      </c>
      <c r="C2" s="4" t="s">
        <v>676</v>
      </c>
      <c r="E2" t="s">
        <v>108</v>
      </c>
      <c r="G2" s="4" t="s">
        <v>116</v>
      </c>
    </row>
    <row r="3" spans="1:7" x14ac:dyDescent="0.25">
      <c r="A3" s="7" t="s">
        <v>60</v>
      </c>
      <c r="C3" s="4" t="s">
        <v>675</v>
      </c>
      <c r="E3" s="4" t="s">
        <v>111</v>
      </c>
      <c r="G3" s="4" t="s">
        <v>83</v>
      </c>
    </row>
    <row r="4" spans="1:7" x14ac:dyDescent="0.25">
      <c r="A4" s="8" t="s">
        <v>61</v>
      </c>
      <c r="C4" s="4" t="s">
        <v>703</v>
      </c>
      <c r="E4" s="4" t="s">
        <v>112</v>
      </c>
      <c r="G4" s="4" t="s">
        <v>716</v>
      </c>
    </row>
    <row r="5" spans="1:7" x14ac:dyDescent="0.25">
      <c r="C5" s="4" t="s">
        <v>704</v>
      </c>
      <c r="E5" t="s">
        <v>109</v>
      </c>
      <c r="G5" s="4" t="s">
        <v>117</v>
      </c>
    </row>
    <row r="6" spans="1:7" x14ac:dyDescent="0.25">
      <c r="A6" t="s">
        <v>67</v>
      </c>
      <c r="C6" s="4" t="s">
        <v>705</v>
      </c>
      <c r="E6" s="4" t="s">
        <v>715</v>
      </c>
      <c r="G6" s="4" t="s">
        <v>118</v>
      </c>
    </row>
    <row r="7" spans="1:7" x14ac:dyDescent="0.25">
      <c r="A7" s="5" t="s">
        <v>68</v>
      </c>
      <c r="C7" s="4" t="s">
        <v>706</v>
      </c>
      <c r="E7" s="4" t="s">
        <v>684</v>
      </c>
      <c r="G7" s="4" t="s">
        <v>68</v>
      </c>
    </row>
    <row r="8" spans="1:7" x14ac:dyDescent="0.25">
      <c r="A8" s="5" t="s">
        <v>69</v>
      </c>
      <c r="C8" s="4" t="s">
        <v>707</v>
      </c>
      <c r="E8" s="4" t="s">
        <v>68</v>
      </c>
    </row>
    <row r="9" spans="1:7" x14ac:dyDescent="0.25">
      <c r="A9" s="6" t="s">
        <v>70</v>
      </c>
      <c r="C9" s="4" t="s">
        <v>708</v>
      </c>
    </row>
    <row r="10" spans="1:7" x14ac:dyDescent="0.25">
      <c r="C10" s="4" t="s">
        <v>709</v>
      </c>
    </row>
    <row r="11" spans="1:7" x14ac:dyDescent="0.25">
      <c r="C11" s="4" t="s">
        <v>710</v>
      </c>
    </row>
    <row r="12" spans="1:7" x14ac:dyDescent="0.25">
      <c r="A12" t="s">
        <v>685</v>
      </c>
      <c r="C12" s="4" t="s">
        <v>711</v>
      </c>
    </row>
    <row r="13" spans="1:7" x14ac:dyDescent="0.25">
      <c r="A13" s="4" t="s">
        <v>676</v>
      </c>
      <c r="C13" s="4" t="s">
        <v>712</v>
      </c>
    </row>
    <row r="14" spans="1:7" x14ac:dyDescent="0.25">
      <c r="A14" s="4" t="s">
        <v>684</v>
      </c>
      <c r="C14" s="4" t="s">
        <v>713</v>
      </c>
    </row>
    <row r="15" spans="1:7" x14ac:dyDescent="0.25">
      <c r="A15" s="4" t="s">
        <v>715</v>
      </c>
      <c r="C15" s="4" t="s">
        <v>714</v>
      </c>
    </row>
    <row r="16" spans="1:7" x14ac:dyDescent="0.25">
      <c r="A16" s="4" t="s">
        <v>68</v>
      </c>
      <c r="C16" t="s">
        <v>74</v>
      </c>
    </row>
    <row r="18" spans="1:3" ht="15.6" x14ac:dyDescent="0.3">
      <c r="A18" s="9" t="s">
        <v>59</v>
      </c>
    </row>
    <row r="19" spans="1:3" x14ac:dyDescent="0.25">
      <c r="A19" s="155" t="s">
        <v>78</v>
      </c>
      <c r="C19" t="s">
        <v>79</v>
      </c>
    </row>
    <row r="20" spans="1:3" x14ac:dyDescent="0.25">
      <c r="A20" s="7" t="s">
        <v>60</v>
      </c>
      <c r="C20" s="4" t="s">
        <v>83</v>
      </c>
    </row>
    <row r="21" spans="1:3" x14ac:dyDescent="0.25">
      <c r="A21" s="201" t="s">
        <v>722</v>
      </c>
      <c r="C21" t="s">
        <v>80</v>
      </c>
    </row>
    <row r="22" spans="1:3" x14ac:dyDescent="0.25">
      <c r="C22" s="4" t="s">
        <v>82</v>
      </c>
    </row>
    <row r="23" spans="1:3" x14ac:dyDescent="0.25">
      <c r="C23" s="4" t="s">
        <v>81</v>
      </c>
    </row>
    <row r="25" spans="1:3" x14ac:dyDescent="0.25">
      <c r="C25" s="4" t="s">
        <v>102</v>
      </c>
    </row>
    <row r="26" spans="1:3" x14ac:dyDescent="0.25">
      <c r="C26" s="4" t="s">
        <v>83</v>
      </c>
    </row>
    <row r="27" spans="1:3" x14ac:dyDescent="0.25">
      <c r="C27" s="4" t="s">
        <v>703</v>
      </c>
    </row>
    <row r="28" spans="1:3" x14ac:dyDescent="0.25">
      <c r="C28" s="4" t="s">
        <v>704</v>
      </c>
    </row>
    <row r="29" spans="1:3" x14ac:dyDescent="0.25">
      <c r="C29" s="4" t="s">
        <v>705</v>
      </c>
    </row>
    <row r="30" spans="1:3" x14ac:dyDescent="0.25">
      <c r="C30" s="4" t="s">
        <v>706</v>
      </c>
    </row>
    <row r="31" spans="1:3" x14ac:dyDescent="0.25">
      <c r="C31" s="4" t="s">
        <v>707</v>
      </c>
    </row>
    <row r="32" spans="1:3" x14ac:dyDescent="0.25">
      <c r="C32" s="4" t="s">
        <v>708</v>
      </c>
    </row>
    <row r="33" spans="3:3" x14ac:dyDescent="0.25">
      <c r="C33" s="4" t="s">
        <v>709</v>
      </c>
    </row>
    <row r="34" spans="3:3" x14ac:dyDescent="0.25">
      <c r="C34" s="4" t="s">
        <v>710</v>
      </c>
    </row>
    <row r="35" spans="3:3" x14ac:dyDescent="0.25">
      <c r="C35" s="4" t="s">
        <v>711</v>
      </c>
    </row>
    <row r="36" spans="3:3" x14ac:dyDescent="0.25">
      <c r="C36" s="4" t="s">
        <v>712</v>
      </c>
    </row>
    <row r="37" spans="3:3" x14ac:dyDescent="0.25">
      <c r="C37" s="4" t="s">
        <v>713</v>
      </c>
    </row>
    <row r="38" spans="3:3" x14ac:dyDescent="0.25">
      <c r="C38" s="4" t="s">
        <v>714</v>
      </c>
    </row>
    <row r="39" spans="3:3" x14ac:dyDescent="0.25">
      <c r="C39" s="4" t="s">
        <v>103</v>
      </c>
    </row>
    <row r="40" spans="3:3" x14ac:dyDescent="0.25">
      <c r="C40" t="s">
        <v>74</v>
      </c>
    </row>
    <row r="42" spans="3:3" x14ac:dyDescent="0.25">
      <c r="C42" s="4" t="s">
        <v>723</v>
      </c>
    </row>
    <row r="43" spans="3:3" x14ac:dyDescent="0.25">
      <c r="C43" s="4" t="s">
        <v>83</v>
      </c>
    </row>
    <row r="44" spans="3:3" x14ac:dyDescent="0.25">
      <c r="C44" s="4" t="s">
        <v>684</v>
      </c>
    </row>
    <row r="45" spans="3:3" x14ac:dyDescent="0.25">
      <c r="C45" s="155" t="s">
        <v>74</v>
      </c>
    </row>
    <row r="46" spans="3:3" x14ac:dyDescent="0.25">
      <c r="C46" s="4"/>
    </row>
    <row r="47" spans="3:3" x14ac:dyDescent="0.25">
      <c r="C47" s="4" t="s">
        <v>767</v>
      </c>
    </row>
    <row r="48" spans="3:3" x14ac:dyDescent="0.25">
      <c r="C48" s="4" t="s">
        <v>83</v>
      </c>
    </row>
    <row r="49" spans="3:3" x14ac:dyDescent="0.25">
      <c r="C49" s="4" t="s">
        <v>684</v>
      </c>
    </row>
    <row r="50" spans="3:3" x14ac:dyDescent="0.25">
      <c r="C50" s="4" t="s">
        <v>715</v>
      </c>
    </row>
    <row r="51" spans="3:3" x14ac:dyDescent="0.25">
      <c r="C51" s="155" t="s">
        <v>74</v>
      </c>
    </row>
    <row r="52" spans="3:3" x14ac:dyDescent="0.25">
      <c r="C52" s="4"/>
    </row>
    <row r="53" spans="3:3" x14ac:dyDescent="0.25">
      <c r="C53" s="4"/>
    </row>
    <row r="54" spans="3:3" x14ac:dyDescent="0.25">
      <c r="C54" s="4"/>
    </row>
    <row r="55" spans="3:3" x14ac:dyDescent="0.25">
      <c r="C55" s="4"/>
    </row>
    <row r="56" spans="3:3" x14ac:dyDescent="0.25">
      <c r="C56" s="4"/>
    </row>
    <row r="57" spans="3:3" x14ac:dyDescent="0.25">
      <c r="C57" s="4"/>
    </row>
  </sheetData>
  <pageMargins left="0.7" right="0.7" top="0.75" bottom="0.75" header="0.3" footer="0.3"/>
  <pageSetup orientation="portrait" horizontalDpi="300" verticalDpi="300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7902-3D6C-457E-A96A-D53879660C46}">
  <sheetPr codeName="Sheet13"/>
  <dimension ref="A1:N58"/>
  <sheetViews>
    <sheetView view="pageBreakPreview" topLeftCell="A7" zoomScaleNormal="100" zoomScaleSheetLayoutView="100" workbookViewId="0">
      <selection activeCell="H21" sqref="H21:N22"/>
    </sheetView>
  </sheetViews>
  <sheetFormatPr defaultColWidth="8.453125" defaultRowHeight="19.5" customHeight="1" x14ac:dyDescent="0.3"/>
  <cols>
    <col min="1" max="5" width="8.453125" style="203"/>
    <col min="6" max="6" width="11.54296875" style="203" customWidth="1"/>
    <col min="7" max="7" width="9.453125" style="203" customWidth="1"/>
    <col min="8" max="13" width="8.453125" style="203"/>
    <col min="14" max="14" width="12.81640625" style="203" customWidth="1"/>
    <col min="15" max="16384" width="8.453125" style="203"/>
  </cols>
  <sheetData>
    <row r="1" spans="1:14" ht="19.5" customHeight="1" x14ac:dyDescent="0.3">
      <c r="A1" s="477"/>
      <c r="B1" s="516"/>
      <c r="C1" s="516"/>
      <c r="D1" s="516"/>
      <c r="E1" s="690" t="s">
        <v>627</v>
      </c>
      <c r="F1" s="690"/>
      <c r="G1" s="690"/>
      <c r="H1" s="690"/>
      <c r="I1" s="690"/>
      <c r="J1" s="690"/>
      <c r="K1" s="691"/>
      <c r="L1" s="817" t="s">
        <v>141</v>
      </c>
      <c r="M1" s="818"/>
      <c r="N1" s="819"/>
    </row>
    <row r="2" spans="1:14" ht="19.5" customHeight="1" x14ac:dyDescent="0.3">
      <c r="A2" s="517"/>
      <c r="B2" s="751"/>
      <c r="C2" s="751"/>
      <c r="D2" s="751"/>
      <c r="E2" s="820" t="s">
        <v>726</v>
      </c>
      <c r="F2" s="820"/>
      <c r="G2" s="820"/>
      <c r="H2" s="820"/>
      <c r="I2" s="820"/>
      <c r="J2" s="820"/>
      <c r="K2" s="491"/>
      <c r="L2" s="754">
        <f>'FORMULARZ ZAMÓWIENIA - OKŁADKA'!N2</f>
        <v>45905</v>
      </c>
      <c r="M2" s="823"/>
      <c r="N2" s="824"/>
    </row>
    <row r="3" spans="1:14" ht="19.5" customHeight="1" thickBot="1" x14ac:dyDescent="0.35">
      <c r="A3" s="813"/>
      <c r="B3" s="814"/>
      <c r="C3" s="814"/>
      <c r="D3" s="814"/>
      <c r="E3" s="821"/>
      <c r="F3" s="821"/>
      <c r="G3" s="821"/>
      <c r="H3" s="821"/>
      <c r="I3" s="821"/>
      <c r="J3" s="821"/>
      <c r="K3" s="822"/>
      <c r="L3" s="825"/>
      <c r="M3" s="826"/>
      <c r="N3" s="827"/>
    </row>
    <row r="4" spans="1:14" ht="19.5" customHeight="1" thickBot="1" x14ac:dyDescent="0.35">
      <c r="A4" s="204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6"/>
      <c r="N4" s="207"/>
    </row>
    <row r="5" spans="1:14" ht="19.5" customHeight="1" thickBot="1" x14ac:dyDescent="0.35">
      <c r="A5" s="799" t="s">
        <v>138</v>
      </c>
      <c r="B5" s="800"/>
      <c r="C5" s="801"/>
      <c r="D5" s="802"/>
      <c r="E5" s="803"/>
      <c r="F5" s="803"/>
      <c r="G5" s="804"/>
      <c r="H5" s="799" t="s">
        <v>176</v>
      </c>
      <c r="I5" s="800"/>
      <c r="J5" s="801"/>
      <c r="K5" s="805"/>
      <c r="L5" s="805"/>
      <c r="M5" s="805"/>
      <c r="N5" s="806"/>
    </row>
    <row r="6" spans="1:14" ht="19.5" customHeight="1" thickBot="1" x14ac:dyDescent="0.35">
      <c r="A6" s="807"/>
      <c r="B6" s="808"/>
      <c r="C6" s="808"/>
      <c r="D6" s="805"/>
      <c r="E6" s="808"/>
      <c r="F6" s="808"/>
      <c r="G6" s="808"/>
      <c r="H6" s="809"/>
      <c r="I6" s="809"/>
      <c r="J6" s="809"/>
      <c r="K6" s="809"/>
      <c r="L6" s="809"/>
      <c r="M6" s="809"/>
      <c r="N6" s="810"/>
    </row>
    <row r="7" spans="1:14" ht="19.5" customHeight="1" x14ac:dyDescent="0.3">
      <c r="A7" s="811" t="s">
        <v>560</v>
      </c>
      <c r="B7" s="812"/>
      <c r="C7" s="812"/>
      <c r="D7" s="812"/>
      <c r="E7" s="812" t="s">
        <v>768</v>
      </c>
      <c r="F7" s="812"/>
      <c r="G7" s="812"/>
      <c r="H7" s="794" t="s">
        <v>406</v>
      </c>
      <c r="I7" s="795"/>
      <c r="J7" s="795"/>
      <c r="K7" s="795"/>
      <c r="L7" s="795"/>
      <c r="M7" s="795"/>
      <c r="N7" s="796"/>
    </row>
    <row r="8" spans="1:14" ht="19.95" customHeight="1" x14ac:dyDescent="0.3">
      <c r="A8" s="783"/>
      <c r="B8" s="784"/>
      <c r="C8" s="784"/>
      <c r="D8" s="784"/>
      <c r="E8" s="784"/>
      <c r="F8" s="784"/>
      <c r="G8" s="784"/>
      <c r="H8" s="713" t="s">
        <v>684</v>
      </c>
      <c r="I8" s="714"/>
      <c r="J8" s="714"/>
      <c r="K8" s="714"/>
      <c r="L8" s="714"/>
      <c r="M8" s="714"/>
      <c r="N8" s="715"/>
    </row>
    <row r="9" spans="1:14" ht="19.95" customHeight="1" x14ac:dyDescent="0.3">
      <c r="A9" s="783"/>
      <c r="B9" s="784"/>
      <c r="C9" s="784"/>
      <c r="D9" s="784"/>
      <c r="E9" s="784"/>
      <c r="F9" s="784"/>
      <c r="G9" s="784"/>
      <c r="H9" s="716"/>
      <c r="I9" s="717"/>
      <c r="J9" s="717"/>
      <c r="K9" s="717"/>
      <c r="L9" s="717"/>
      <c r="M9" s="717"/>
      <c r="N9" s="718"/>
    </row>
    <row r="10" spans="1:14" ht="19.5" customHeight="1" thickBot="1" x14ac:dyDescent="0.35">
      <c r="A10" s="783"/>
      <c r="B10" s="784"/>
      <c r="C10" s="784"/>
      <c r="D10" s="784"/>
      <c r="E10" s="784"/>
      <c r="F10" s="784"/>
      <c r="G10" s="784"/>
      <c r="H10" s="773" t="s">
        <v>734</v>
      </c>
      <c r="I10" s="774"/>
      <c r="J10" s="774"/>
      <c r="K10" s="775"/>
      <c r="L10" s="776"/>
      <c r="M10" s="776"/>
      <c r="N10" s="777"/>
    </row>
    <row r="11" spans="1:14" ht="19.5" customHeight="1" x14ac:dyDescent="0.3">
      <c r="A11" s="783"/>
      <c r="B11" s="784"/>
      <c r="C11" s="784"/>
      <c r="D11" s="784"/>
      <c r="E11" s="784"/>
      <c r="F11" s="784"/>
      <c r="G11" s="785"/>
      <c r="H11" s="220" t="s">
        <v>403</v>
      </c>
      <c r="I11" s="221" t="s">
        <v>368</v>
      </c>
      <c r="J11" s="778"/>
      <c r="K11" s="778"/>
      <c r="L11" s="767"/>
      <c r="M11" s="769"/>
      <c r="N11" s="771" t="s">
        <v>26</v>
      </c>
    </row>
    <row r="12" spans="1:14" ht="19.5" customHeight="1" x14ac:dyDescent="0.3">
      <c r="A12" s="783"/>
      <c r="B12" s="784"/>
      <c r="C12" s="784"/>
      <c r="D12" s="784"/>
      <c r="E12" s="784"/>
      <c r="F12" s="784"/>
      <c r="G12" s="785"/>
      <c r="H12" s="208" t="s">
        <v>729</v>
      </c>
      <c r="I12" s="209" t="s">
        <v>223</v>
      </c>
      <c r="J12" s="779"/>
      <c r="K12" s="779"/>
      <c r="L12" s="768"/>
      <c r="M12" s="770"/>
      <c r="N12" s="772"/>
    </row>
    <row r="13" spans="1:14" ht="19.5" customHeight="1" x14ac:dyDescent="0.3">
      <c r="A13" s="783"/>
      <c r="B13" s="784"/>
      <c r="C13" s="784"/>
      <c r="D13" s="784"/>
      <c r="E13" s="784"/>
      <c r="F13" s="784"/>
      <c r="G13" s="785"/>
      <c r="H13" s="210"/>
      <c r="I13" s="211"/>
      <c r="J13" s="212"/>
      <c r="K13" s="212"/>
      <c r="L13" s="212"/>
      <c r="M13" s="212"/>
      <c r="N13" s="213"/>
    </row>
    <row r="14" spans="1:14" ht="19.5" customHeight="1" x14ac:dyDescent="0.3">
      <c r="A14" s="783"/>
      <c r="B14" s="784"/>
      <c r="C14" s="784"/>
      <c r="D14" s="784"/>
      <c r="E14" s="784"/>
      <c r="F14" s="784"/>
      <c r="G14" s="785"/>
      <c r="H14" s="210"/>
      <c r="I14" s="211"/>
      <c r="J14" s="212"/>
      <c r="K14" s="212"/>
      <c r="L14" s="212"/>
      <c r="M14" s="212"/>
      <c r="N14" s="213"/>
    </row>
    <row r="15" spans="1:14" ht="19.5" customHeight="1" x14ac:dyDescent="0.3">
      <c r="A15" s="783"/>
      <c r="B15" s="784"/>
      <c r="C15" s="784"/>
      <c r="D15" s="784"/>
      <c r="E15" s="784"/>
      <c r="F15" s="784"/>
      <c r="G15" s="785"/>
      <c r="H15" s="210"/>
      <c r="I15" s="211"/>
      <c r="J15" s="212"/>
      <c r="K15" s="212"/>
      <c r="L15" s="212"/>
      <c r="M15" s="212"/>
      <c r="N15" s="213"/>
    </row>
    <row r="16" spans="1:14" ht="19.5" customHeight="1" x14ac:dyDescent="0.3">
      <c r="A16" s="783"/>
      <c r="B16" s="784"/>
      <c r="C16" s="784"/>
      <c r="D16" s="784"/>
      <c r="E16" s="784"/>
      <c r="F16" s="784"/>
      <c r="G16" s="785"/>
      <c r="H16" s="210"/>
      <c r="I16" s="211"/>
      <c r="J16" s="212"/>
      <c r="K16" s="212"/>
      <c r="L16" s="212"/>
      <c r="M16" s="212"/>
      <c r="N16" s="213"/>
    </row>
    <row r="17" spans="1:14" ht="19.5" customHeight="1" x14ac:dyDescent="0.3">
      <c r="A17" s="783"/>
      <c r="B17" s="784"/>
      <c r="C17" s="784"/>
      <c r="D17" s="784"/>
      <c r="E17" s="784"/>
      <c r="F17" s="784"/>
      <c r="G17" s="785"/>
      <c r="H17" s="210"/>
      <c r="I17" s="211"/>
      <c r="J17" s="212"/>
      <c r="K17" s="212"/>
      <c r="L17" s="212"/>
      <c r="M17" s="212"/>
      <c r="N17" s="213"/>
    </row>
    <row r="18" spans="1:14" ht="19.5" customHeight="1" x14ac:dyDescent="0.3">
      <c r="A18" s="783"/>
      <c r="B18" s="784"/>
      <c r="C18" s="784"/>
      <c r="D18" s="784"/>
      <c r="E18" s="784"/>
      <c r="F18" s="784"/>
      <c r="G18" s="785"/>
      <c r="H18" s="210"/>
      <c r="I18" s="211"/>
      <c r="J18" s="214"/>
      <c r="K18" s="214"/>
      <c r="L18" s="214"/>
      <c r="M18" s="214"/>
      <c r="N18" s="215"/>
    </row>
    <row r="19" spans="1:14" ht="19.5" customHeight="1" thickBot="1" x14ac:dyDescent="0.35">
      <c r="A19" s="780" t="s">
        <v>650</v>
      </c>
      <c r="B19" s="781"/>
      <c r="C19" s="781"/>
      <c r="D19" s="781"/>
      <c r="E19" s="781"/>
      <c r="F19" s="782"/>
      <c r="G19" s="782"/>
      <c r="H19" s="216"/>
      <c r="I19" s="217"/>
      <c r="J19" s="218"/>
      <c r="K19" s="218"/>
      <c r="L19" s="218"/>
      <c r="M19" s="218"/>
      <c r="N19" s="219"/>
    </row>
    <row r="20" spans="1:14" ht="19.5" customHeight="1" x14ac:dyDescent="0.3">
      <c r="A20" s="811" t="s">
        <v>770</v>
      </c>
      <c r="B20" s="812"/>
      <c r="C20" s="812"/>
      <c r="D20" s="812"/>
      <c r="E20" s="812" t="s">
        <v>769</v>
      </c>
      <c r="F20" s="812"/>
      <c r="G20" s="812"/>
      <c r="H20" s="794" t="s">
        <v>406</v>
      </c>
      <c r="I20" s="795"/>
      <c r="J20" s="795"/>
      <c r="K20" s="795"/>
      <c r="L20" s="795"/>
      <c r="M20" s="795"/>
      <c r="N20" s="796"/>
    </row>
    <row r="21" spans="1:14" ht="19.95" customHeight="1" x14ac:dyDescent="0.3">
      <c r="A21" s="264"/>
      <c r="B21" s="265"/>
      <c r="C21" s="265"/>
      <c r="D21" s="265"/>
      <c r="E21" s="265"/>
      <c r="F21" s="266"/>
      <c r="G21" s="266"/>
      <c r="H21" s="713" t="s">
        <v>684</v>
      </c>
      <c r="I21" s="714"/>
      <c r="J21" s="714"/>
      <c r="K21" s="714"/>
      <c r="L21" s="714"/>
      <c r="M21" s="714"/>
      <c r="N21" s="715"/>
    </row>
    <row r="22" spans="1:14" ht="19.95" customHeight="1" x14ac:dyDescent="0.3">
      <c r="A22" s="264"/>
      <c r="B22" s="265"/>
      <c r="C22" s="265"/>
      <c r="D22" s="265"/>
      <c r="E22" s="265"/>
      <c r="F22" s="266"/>
      <c r="G22" s="266"/>
      <c r="H22" s="716"/>
      <c r="I22" s="717"/>
      <c r="J22" s="717"/>
      <c r="K22" s="717"/>
      <c r="L22" s="717"/>
      <c r="M22" s="717"/>
      <c r="N22" s="718"/>
    </row>
    <row r="23" spans="1:14" ht="19.5" customHeight="1" thickBot="1" x14ac:dyDescent="0.35">
      <c r="A23" s="264"/>
      <c r="B23" s="265"/>
      <c r="C23" s="265"/>
      <c r="D23" s="265"/>
      <c r="E23" s="265"/>
      <c r="F23" s="266"/>
      <c r="G23" s="266"/>
      <c r="H23" s="773" t="s">
        <v>734</v>
      </c>
      <c r="I23" s="774"/>
      <c r="J23" s="774"/>
      <c r="K23" s="775"/>
      <c r="L23" s="776"/>
      <c r="M23" s="776"/>
      <c r="N23" s="777"/>
    </row>
    <row r="24" spans="1:14" ht="19.5" customHeight="1" x14ac:dyDescent="0.3">
      <c r="A24" s="783"/>
      <c r="B24" s="784"/>
      <c r="C24" s="784"/>
      <c r="D24" s="784"/>
      <c r="E24" s="784"/>
      <c r="F24" s="784"/>
      <c r="G24" s="785"/>
      <c r="H24" s="220" t="s">
        <v>403</v>
      </c>
      <c r="I24" s="221" t="s">
        <v>368</v>
      </c>
      <c r="J24" s="778" t="s">
        <v>732</v>
      </c>
      <c r="K24" s="828" t="s">
        <v>733</v>
      </c>
      <c r="L24" s="828" t="s">
        <v>738</v>
      </c>
      <c r="M24" s="862" t="s">
        <v>731</v>
      </c>
      <c r="N24" s="771" t="s">
        <v>26</v>
      </c>
    </row>
    <row r="25" spans="1:14" ht="19.5" customHeight="1" x14ac:dyDescent="0.3">
      <c r="A25" s="783"/>
      <c r="B25" s="784"/>
      <c r="C25" s="784"/>
      <c r="D25" s="784"/>
      <c r="E25" s="784"/>
      <c r="F25" s="784"/>
      <c r="G25" s="785"/>
      <c r="H25" s="208" t="s">
        <v>729</v>
      </c>
      <c r="I25" s="209" t="s">
        <v>223</v>
      </c>
      <c r="J25" s="779"/>
      <c r="K25" s="829"/>
      <c r="L25" s="829"/>
      <c r="M25" s="863"/>
      <c r="N25" s="772"/>
    </row>
    <row r="26" spans="1:14" ht="19.5" customHeight="1" x14ac:dyDescent="0.3">
      <c r="A26" s="783"/>
      <c r="B26" s="784"/>
      <c r="C26" s="784"/>
      <c r="D26" s="784"/>
      <c r="E26" s="784"/>
      <c r="F26" s="784"/>
      <c r="G26" s="785"/>
      <c r="H26" s="210"/>
      <c r="I26" s="211"/>
      <c r="J26" s="212"/>
      <c r="K26" s="212"/>
      <c r="L26" s="212"/>
      <c r="M26" s="212"/>
      <c r="N26" s="213"/>
    </row>
    <row r="27" spans="1:14" ht="19.5" customHeight="1" x14ac:dyDescent="0.3">
      <c r="A27" s="783"/>
      <c r="B27" s="784"/>
      <c r="C27" s="784"/>
      <c r="D27" s="784"/>
      <c r="E27" s="784"/>
      <c r="F27" s="784"/>
      <c r="G27" s="785"/>
      <c r="H27" s="210"/>
      <c r="I27" s="211"/>
      <c r="J27" s="212"/>
      <c r="K27" s="212"/>
      <c r="L27" s="212"/>
      <c r="M27" s="212"/>
      <c r="N27" s="213"/>
    </row>
    <row r="28" spans="1:14" ht="19.5" customHeight="1" x14ac:dyDescent="0.3">
      <c r="A28" s="783"/>
      <c r="B28" s="784"/>
      <c r="C28" s="784"/>
      <c r="D28" s="784"/>
      <c r="E28" s="784"/>
      <c r="F28" s="784"/>
      <c r="G28" s="785"/>
      <c r="H28" s="210"/>
      <c r="I28" s="211"/>
      <c r="J28" s="212"/>
      <c r="K28" s="212"/>
      <c r="L28" s="212"/>
      <c r="M28" s="212"/>
      <c r="N28" s="213"/>
    </row>
    <row r="29" spans="1:14" ht="19.5" customHeight="1" x14ac:dyDescent="0.3">
      <c r="A29" s="783"/>
      <c r="B29" s="784"/>
      <c r="C29" s="784"/>
      <c r="D29" s="784"/>
      <c r="E29" s="784"/>
      <c r="F29" s="784"/>
      <c r="G29" s="785"/>
      <c r="H29" s="210"/>
      <c r="I29" s="211"/>
      <c r="J29" s="212"/>
      <c r="K29" s="212"/>
      <c r="L29" s="212"/>
      <c r="M29" s="212"/>
      <c r="N29" s="213"/>
    </row>
    <row r="30" spans="1:14" ht="19.5" customHeight="1" x14ac:dyDescent="0.3">
      <c r="A30" s="783"/>
      <c r="B30" s="784"/>
      <c r="C30" s="784"/>
      <c r="D30" s="784"/>
      <c r="E30" s="784"/>
      <c r="F30" s="784"/>
      <c r="G30" s="785"/>
      <c r="H30" s="210"/>
      <c r="I30" s="211"/>
      <c r="J30" s="212"/>
      <c r="K30" s="212"/>
      <c r="L30" s="212"/>
      <c r="M30" s="212"/>
      <c r="N30" s="213"/>
    </row>
    <row r="31" spans="1:14" ht="19.5" customHeight="1" x14ac:dyDescent="0.3">
      <c r="A31" s="783"/>
      <c r="B31" s="784"/>
      <c r="C31" s="784"/>
      <c r="D31" s="784"/>
      <c r="E31" s="784"/>
      <c r="F31" s="784"/>
      <c r="G31" s="785"/>
      <c r="H31" s="210"/>
      <c r="I31" s="211"/>
      <c r="J31" s="214"/>
      <c r="K31" s="214"/>
      <c r="L31" s="214"/>
      <c r="M31" s="214"/>
      <c r="N31" s="215"/>
    </row>
    <row r="32" spans="1:14" ht="19.5" customHeight="1" thickBot="1" x14ac:dyDescent="0.35">
      <c r="A32" s="780" t="s">
        <v>735</v>
      </c>
      <c r="B32" s="781"/>
      <c r="C32" s="781"/>
      <c r="D32" s="781"/>
      <c r="E32" s="781"/>
      <c r="F32" s="782"/>
      <c r="G32" s="782"/>
      <c r="H32" s="216"/>
      <c r="I32" s="217"/>
      <c r="J32" s="218"/>
      <c r="K32" s="218"/>
      <c r="L32" s="218"/>
      <c r="M32" s="218"/>
      <c r="N32" s="219"/>
    </row>
    <row r="33" spans="1:14" ht="19.5" customHeight="1" x14ac:dyDescent="0.3">
      <c r="A33" s="811" t="s">
        <v>771</v>
      </c>
      <c r="B33" s="812"/>
      <c r="C33" s="812"/>
      <c r="D33" s="812"/>
      <c r="E33" s="812"/>
      <c r="F33" s="812"/>
      <c r="G33" s="812"/>
      <c r="H33" s="794" t="s">
        <v>406</v>
      </c>
      <c r="I33" s="795"/>
      <c r="J33" s="795"/>
      <c r="K33" s="795"/>
      <c r="L33" s="795"/>
      <c r="M33" s="795"/>
      <c r="N33" s="796"/>
    </row>
    <row r="34" spans="1:14" ht="19.5" customHeight="1" x14ac:dyDescent="0.3">
      <c r="A34" s="264"/>
      <c r="B34" s="265"/>
      <c r="C34" s="265"/>
      <c r="D34" s="265"/>
      <c r="E34" s="265"/>
      <c r="F34" s="266"/>
      <c r="G34" s="266"/>
      <c r="H34" s="713" t="s">
        <v>684</v>
      </c>
      <c r="I34" s="714"/>
      <c r="J34" s="714"/>
      <c r="K34" s="714"/>
      <c r="L34" s="714"/>
      <c r="M34" s="714"/>
      <c r="N34" s="715"/>
    </row>
    <row r="35" spans="1:14" ht="19.5" customHeight="1" x14ac:dyDescent="0.3">
      <c r="A35" s="264"/>
      <c r="B35" s="265"/>
      <c r="C35" s="265"/>
      <c r="D35" s="265"/>
      <c r="E35" s="265"/>
      <c r="F35" s="266"/>
      <c r="G35" s="266"/>
      <c r="H35" s="716"/>
      <c r="I35" s="717"/>
      <c r="J35" s="717"/>
      <c r="K35" s="717"/>
      <c r="L35" s="717"/>
      <c r="M35" s="717"/>
      <c r="N35" s="718"/>
    </row>
    <row r="36" spans="1:14" ht="19.5" customHeight="1" thickBot="1" x14ac:dyDescent="0.35">
      <c r="A36" s="264"/>
      <c r="B36" s="265"/>
      <c r="C36" s="265"/>
      <c r="D36" s="265"/>
      <c r="E36" s="265"/>
      <c r="F36" s="266"/>
      <c r="G36" s="266"/>
      <c r="H36" s="773" t="s">
        <v>734</v>
      </c>
      <c r="I36" s="774"/>
      <c r="J36" s="774"/>
      <c r="K36" s="775"/>
      <c r="L36" s="776"/>
      <c r="M36" s="776"/>
      <c r="N36" s="777"/>
    </row>
    <row r="37" spans="1:14" ht="19.5" customHeight="1" x14ac:dyDescent="0.3">
      <c r="A37" s="783"/>
      <c r="B37" s="784"/>
      <c r="C37" s="784"/>
      <c r="D37" s="784"/>
      <c r="E37" s="784"/>
      <c r="F37" s="784"/>
      <c r="G37" s="785"/>
      <c r="H37" s="220" t="s">
        <v>403</v>
      </c>
      <c r="I37" s="221" t="s">
        <v>368</v>
      </c>
      <c r="J37" s="778"/>
      <c r="K37" s="778"/>
      <c r="L37" s="767"/>
      <c r="M37" s="769"/>
      <c r="N37" s="771" t="s">
        <v>26</v>
      </c>
    </row>
    <row r="38" spans="1:14" ht="19.5" customHeight="1" x14ac:dyDescent="0.3">
      <c r="A38" s="783"/>
      <c r="B38" s="784"/>
      <c r="C38" s="784"/>
      <c r="D38" s="784"/>
      <c r="E38" s="784"/>
      <c r="F38" s="784"/>
      <c r="G38" s="785"/>
      <c r="H38" s="208" t="s">
        <v>729</v>
      </c>
      <c r="I38" s="209" t="s">
        <v>223</v>
      </c>
      <c r="J38" s="779"/>
      <c r="K38" s="779"/>
      <c r="L38" s="768"/>
      <c r="M38" s="770"/>
      <c r="N38" s="772"/>
    </row>
    <row r="39" spans="1:14" ht="19.5" customHeight="1" x14ac:dyDescent="0.3">
      <c r="A39" s="783"/>
      <c r="B39" s="784"/>
      <c r="C39" s="784"/>
      <c r="D39" s="784"/>
      <c r="E39" s="784"/>
      <c r="F39" s="784"/>
      <c r="G39" s="785"/>
      <c r="H39" s="210"/>
      <c r="I39" s="211"/>
      <c r="J39" s="212"/>
      <c r="K39" s="212"/>
      <c r="L39" s="212"/>
      <c r="M39" s="212"/>
      <c r="N39" s="213"/>
    </row>
    <row r="40" spans="1:14" ht="19.5" customHeight="1" x14ac:dyDescent="0.3">
      <c r="A40" s="783"/>
      <c r="B40" s="784"/>
      <c r="C40" s="784"/>
      <c r="D40" s="784"/>
      <c r="E40" s="784"/>
      <c r="F40" s="784"/>
      <c r="G40" s="785"/>
      <c r="H40" s="210"/>
      <c r="I40" s="211"/>
      <c r="J40" s="212"/>
      <c r="K40" s="212"/>
      <c r="L40" s="212"/>
      <c r="M40" s="212"/>
      <c r="N40" s="213"/>
    </row>
    <row r="41" spans="1:14" ht="19.5" customHeight="1" x14ac:dyDescent="0.3">
      <c r="A41" s="783"/>
      <c r="B41" s="784"/>
      <c r="C41" s="784"/>
      <c r="D41" s="784"/>
      <c r="E41" s="784"/>
      <c r="F41" s="784"/>
      <c r="G41" s="785"/>
      <c r="H41" s="210"/>
      <c r="I41" s="211"/>
      <c r="J41" s="212"/>
      <c r="K41" s="212"/>
      <c r="L41" s="212"/>
      <c r="M41" s="212"/>
      <c r="N41" s="213"/>
    </row>
    <row r="42" spans="1:14" ht="19.5" customHeight="1" x14ac:dyDescent="0.3">
      <c r="A42" s="783"/>
      <c r="B42" s="784"/>
      <c r="C42" s="784"/>
      <c r="D42" s="784"/>
      <c r="E42" s="784"/>
      <c r="F42" s="784"/>
      <c r="G42" s="785"/>
      <c r="H42" s="210"/>
      <c r="I42" s="211"/>
      <c r="J42" s="212"/>
      <c r="K42" s="212"/>
      <c r="L42" s="212"/>
      <c r="M42" s="212"/>
      <c r="N42" s="213"/>
    </row>
    <row r="43" spans="1:14" ht="19.5" customHeight="1" x14ac:dyDescent="0.3">
      <c r="A43" s="783"/>
      <c r="B43" s="784"/>
      <c r="C43" s="784"/>
      <c r="D43" s="784"/>
      <c r="E43" s="784"/>
      <c r="F43" s="784"/>
      <c r="G43" s="785"/>
      <c r="H43" s="210"/>
      <c r="I43" s="211"/>
      <c r="J43" s="212"/>
      <c r="K43" s="212"/>
      <c r="L43" s="212"/>
      <c r="M43" s="212"/>
      <c r="N43" s="213"/>
    </row>
    <row r="44" spans="1:14" ht="19.5" customHeight="1" x14ac:dyDescent="0.3">
      <c r="A44" s="783"/>
      <c r="B44" s="784"/>
      <c r="C44" s="784"/>
      <c r="D44" s="784"/>
      <c r="E44" s="784"/>
      <c r="F44" s="784"/>
      <c r="G44" s="785"/>
      <c r="H44" s="210"/>
      <c r="I44" s="211"/>
      <c r="J44" s="214"/>
      <c r="K44" s="214"/>
      <c r="L44" s="214"/>
      <c r="M44" s="214"/>
      <c r="N44" s="215"/>
    </row>
    <row r="45" spans="1:14" ht="19.5" customHeight="1" thickBot="1" x14ac:dyDescent="0.35">
      <c r="A45" s="780" t="s">
        <v>735</v>
      </c>
      <c r="B45" s="781"/>
      <c r="C45" s="781"/>
      <c r="D45" s="781"/>
      <c r="E45" s="781"/>
      <c r="F45" s="782"/>
      <c r="G45" s="782"/>
      <c r="H45" s="216"/>
      <c r="I45" s="217"/>
      <c r="J45" s="218"/>
      <c r="K45" s="218"/>
      <c r="L45" s="218"/>
      <c r="M45" s="218"/>
      <c r="N45" s="219"/>
    </row>
    <row r="46" spans="1:14" ht="19.5" customHeight="1" x14ac:dyDescent="0.3">
      <c r="A46" s="811" t="s">
        <v>771</v>
      </c>
      <c r="B46" s="812"/>
      <c r="C46" s="812"/>
      <c r="D46" s="812"/>
      <c r="E46" s="812"/>
      <c r="F46" s="812"/>
      <c r="G46" s="812"/>
      <c r="H46" s="794" t="s">
        <v>406</v>
      </c>
      <c r="I46" s="795"/>
      <c r="J46" s="795"/>
      <c r="K46" s="795"/>
      <c r="L46" s="795"/>
      <c r="M46" s="795"/>
      <c r="N46" s="796"/>
    </row>
    <row r="47" spans="1:14" ht="19.5" customHeight="1" x14ac:dyDescent="0.3">
      <c r="A47" s="264"/>
      <c r="B47" s="265"/>
      <c r="C47" s="265"/>
      <c r="D47" s="265"/>
      <c r="E47" s="265"/>
      <c r="F47" s="266"/>
      <c r="G47" s="266"/>
      <c r="H47" s="713" t="s">
        <v>684</v>
      </c>
      <c r="I47" s="714"/>
      <c r="J47" s="714"/>
      <c r="K47" s="714"/>
      <c r="L47" s="714"/>
      <c r="M47" s="714"/>
      <c r="N47" s="715"/>
    </row>
    <row r="48" spans="1:14" ht="19.5" customHeight="1" x14ac:dyDescent="0.3">
      <c r="A48" s="264"/>
      <c r="B48" s="265"/>
      <c r="C48" s="265"/>
      <c r="D48" s="265"/>
      <c r="E48" s="265"/>
      <c r="F48" s="266"/>
      <c r="G48" s="266"/>
      <c r="H48" s="716"/>
      <c r="I48" s="717"/>
      <c r="J48" s="717"/>
      <c r="K48" s="717"/>
      <c r="L48" s="717"/>
      <c r="M48" s="717"/>
      <c r="N48" s="718"/>
    </row>
    <row r="49" spans="1:14" ht="19.5" customHeight="1" thickBot="1" x14ac:dyDescent="0.35">
      <c r="A49" s="264"/>
      <c r="B49" s="265"/>
      <c r="C49" s="265"/>
      <c r="D49" s="265"/>
      <c r="E49" s="265"/>
      <c r="F49" s="266"/>
      <c r="G49" s="266"/>
      <c r="H49" s="773" t="s">
        <v>734</v>
      </c>
      <c r="I49" s="774"/>
      <c r="J49" s="774"/>
      <c r="K49" s="775"/>
      <c r="L49" s="776"/>
      <c r="M49" s="776"/>
      <c r="N49" s="777"/>
    </row>
    <row r="50" spans="1:14" ht="19.5" customHeight="1" x14ac:dyDescent="0.3">
      <c r="A50" s="783"/>
      <c r="B50" s="784"/>
      <c r="C50" s="784"/>
      <c r="D50" s="784"/>
      <c r="E50" s="784"/>
      <c r="F50" s="784"/>
      <c r="G50" s="785"/>
      <c r="H50" s="220" t="s">
        <v>403</v>
      </c>
      <c r="I50" s="221" t="s">
        <v>368</v>
      </c>
      <c r="J50" s="778"/>
      <c r="K50" s="778"/>
      <c r="L50" s="767"/>
      <c r="M50" s="769"/>
      <c r="N50" s="771" t="s">
        <v>26</v>
      </c>
    </row>
    <row r="51" spans="1:14" ht="19.5" customHeight="1" x14ac:dyDescent="0.3">
      <c r="A51" s="783"/>
      <c r="B51" s="784"/>
      <c r="C51" s="784"/>
      <c r="D51" s="784"/>
      <c r="E51" s="784"/>
      <c r="F51" s="784"/>
      <c r="G51" s="785"/>
      <c r="H51" s="208" t="s">
        <v>729</v>
      </c>
      <c r="I51" s="209" t="s">
        <v>223</v>
      </c>
      <c r="J51" s="779"/>
      <c r="K51" s="779"/>
      <c r="L51" s="768"/>
      <c r="M51" s="770"/>
      <c r="N51" s="772"/>
    </row>
    <row r="52" spans="1:14" ht="19.5" customHeight="1" x14ac:dyDescent="0.3">
      <c r="A52" s="783"/>
      <c r="B52" s="784"/>
      <c r="C52" s="784"/>
      <c r="D52" s="784"/>
      <c r="E52" s="784"/>
      <c r="F52" s="784"/>
      <c r="G52" s="785"/>
      <c r="H52" s="210"/>
      <c r="I52" s="211"/>
      <c r="J52" s="212"/>
      <c r="K52" s="212"/>
      <c r="L52" s="212"/>
      <c r="M52" s="212"/>
      <c r="N52" s="213"/>
    </row>
    <row r="53" spans="1:14" ht="19.5" customHeight="1" x14ac:dyDescent="0.3">
      <c r="A53" s="783"/>
      <c r="B53" s="784"/>
      <c r="C53" s="784"/>
      <c r="D53" s="784"/>
      <c r="E53" s="784"/>
      <c r="F53" s="784"/>
      <c r="G53" s="785"/>
      <c r="H53" s="210"/>
      <c r="I53" s="211"/>
      <c r="J53" s="212"/>
      <c r="K53" s="212"/>
      <c r="L53" s="212"/>
      <c r="M53" s="212"/>
      <c r="N53" s="213"/>
    </row>
    <row r="54" spans="1:14" ht="19.5" customHeight="1" x14ac:dyDescent="0.3">
      <c r="A54" s="783"/>
      <c r="B54" s="784"/>
      <c r="C54" s="784"/>
      <c r="D54" s="784"/>
      <c r="E54" s="784"/>
      <c r="F54" s="784"/>
      <c r="G54" s="785"/>
      <c r="H54" s="210"/>
      <c r="I54" s="211"/>
      <c r="J54" s="212"/>
      <c r="K54" s="212"/>
      <c r="L54" s="212"/>
      <c r="M54" s="212"/>
      <c r="N54" s="213"/>
    </row>
    <row r="55" spans="1:14" ht="19.5" customHeight="1" x14ac:dyDescent="0.3">
      <c r="A55" s="783"/>
      <c r="B55" s="784"/>
      <c r="C55" s="784"/>
      <c r="D55" s="784"/>
      <c r="E55" s="784"/>
      <c r="F55" s="784"/>
      <c r="G55" s="785"/>
      <c r="H55" s="210"/>
      <c r="I55" s="211"/>
      <c r="J55" s="212"/>
      <c r="K55" s="212"/>
      <c r="L55" s="212"/>
      <c r="M55" s="212"/>
      <c r="N55" s="213"/>
    </row>
    <row r="56" spans="1:14" ht="19.5" customHeight="1" x14ac:dyDescent="0.3">
      <c r="A56" s="783"/>
      <c r="B56" s="784"/>
      <c r="C56" s="784"/>
      <c r="D56" s="784"/>
      <c r="E56" s="784"/>
      <c r="F56" s="784"/>
      <c r="G56" s="785"/>
      <c r="H56" s="210"/>
      <c r="I56" s="211"/>
      <c r="J56" s="212"/>
      <c r="K56" s="212"/>
      <c r="L56" s="212"/>
      <c r="M56" s="212"/>
      <c r="N56" s="213"/>
    </row>
    <row r="57" spans="1:14" ht="19.5" customHeight="1" x14ac:dyDescent="0.3">
      <c r="A57" s="783"/>
      <c r="B57" s="784"/>
      <c r="C57" s="784"/>
      <c r="D57" s="784"/>
      <c r="E57" s="784"/>
      <c r="F57" s="784"/>
      <c r="G57" s="785"/>
      <c r="H57" s="210"/>
      <c r="I57" s="211"/>
      <c r="J57" s="214"/>
      <c r="K57" s="214"/>
      <c r="L57" s="214"/>
      <c r="M57" s="214"/>
      <c r="N57" s="215"/>
    </row>
    <row r="58" spans="1:14" ht="19.5" customHeight="1" thickBot="1" x14ac:dyDescent="0.35">
      <c r="A58" s="780" t="s">
        <v>735</v>
      </c>
      <c r="B58" s="781"/>
      <c r="C58" s="781"/>
      <c r="D58" s="781"/>
      <c r="E58" s="781"/>
      <c r="F58" s="782"/>
      <c r="G58" s="782"/>
      <c r="H58" s="216"/>
      <c r="I58" s="217"/>
      <c r="J58" s="218"/>
      <c r="K58" s="218"/>
      <c r="L58" s="218"/>
      <c r="M58" s="218"/>
      <c r="N58" s="219"/>
    </row>
  </sheetData>
  <mergeCells count="62">
    <mergeCell ref="A7:D7"/>
    <mergeCell ref="E7:G7"/>
    <mergeCell ref="H7:N7"/>
    <mergeCell ref="A1:D3"/>
    <mergeCell ref="L1:N1"/>
    <mergeCell ref="E2:K3"/>
    <mergeCell ref="L2:N3"/>
    <mergeCell ref="E1:K1"/>
    <mergeCell ref="A5:C5"/>
    <mergeCell ref="D5:G5"/>
    <mergeCell ref="H5:J5"/>
    <mergeCell ref="K5:N5"/>
    <mergeCell ref="A6:N6"/>
    <mergeCell ref="A45:G45"/>
    <mergeCell ref="A46:D46"/>
    <mergeCell ref="K24:K25"/>
    <mergeCell ref="L24:L25"/>
    <mergeCell ref="M24:M25"/>
    <mergeCell ref="A32:G32"/>
    <mergeCell ref="A24:G31"/>
    <mergeCell ref="J24:J25"/>
    <mergeCell ref="H8:N9"/>
    <mergeCell ref="K10:N10"/>
    <mergeCell ref="A20:D20"/>
    <mergeCell ref="E20:G20"/>
    <mergeCell ref="H20:N20"/>
    <mergeCell ref="K11:K12"/>
    <mergeCell ref="L11:L12"/>
    <mergeCell ref="M11:M12"/>
    <mergeCell ref="N11:N12"/>
    <mergeCell ref="A19:G19"/>
    <mergeCell ref="A8:G18"/>
    <mergeCell ref="H10:J10"/>
    <mergeCell ref="J11:J12"/>
    <mergeCell ref="H21:N22"/>
    <mergeCell ref="H23:J23"/>
    <mergeCell ref="K23:N23"/>
    <mergeCell ref="A33:D33"/>
    <mergeCell ref="E33:G33"/>
    <mergeCell ref="H33:N33"/>
    <mergeCell ref="N24:N25"/>
    <mergeCell ref="H34:N35"/>
    <mergeCell ref="H36:J36"/>
    <mergeCell ref="K36:N36"/>
    <mergeCell ref="A37:G44"/>
    <mergeCell ref="J37:J38"/>
    <mergeCell ref="K37:K38"/>
    <mergeCell ref="L37:L38"/>
    <mergeCell ref="M37:M38"/>
    <mergeCell ref="N37:N38"/>
    <mergeCell ref="N50:N51"/>
    <mergeCell ref="A58:G58"/>
    <mergeCell ref="E46:G46"/>
    <mergeCell ref="H46:N46"/>
    <mergeCell ref="H47:N48"/>
    <mergeCell ref="H49:J49"/>
    <mergeCell ref="K49:N49"/>
    <mergeCell ref="A50:G57"/>
    <mergeCell ref="J50:J51"/>
    <mergeCell ref="K50:K51"/>
    <mergeCell ref="L50:L51"/>
    <mergeCell ref="M50:M51"/>
  </mergeCells>
  <pageMargins left="0.7" right="0.7" top="0.75" bottom="0.75" header="0.3" footer="0.3"/>
  <pageSetup paperSize="9" scale="57" orientation="portrait" r:id="rId1"/>
  <headerFooter>
    <oddFooter xml:space="preserve">&amp;L&amp;F&amp;C&amp;A&amp;R&amp;D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A900EC-5BFE-44FC-B0D3-205C77BC8719}">
          <x14:formula1>
            <xm:f>Data!$C$48:$C$51</xm:f>
          </x14:formula1>
          <xm:sqref>H8:N9 H21:N22 H34:N35 H47:N48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3FCB-99EE-4D74-A680-BBAA98D20DFB}">
  <sheetPr>
    <tabColor indexed="44"/>
  </sheetPr>
  <dimension ref="A1:Z104"/>
  <sheetViews>
    <sheetView view="pageBreakPreview" zoomScale="85" zoomScaleNormal="100" zoomScaleSheetLayoutView="85" workbookViewId="0">
      <selection activeCell="S2" sqref="S2:S3"/>
    </sheetView>
  </sheetViews>
  <sheetFormatPr defaultColWidth="6.81640625" defaultRowHeight="15" x14ac:dyDescent="0.25"/>
  <cols>
    <col min="1" max="3" width="6.81640625" style="110" customWidth="1"/>
    <col min="4" max="4" width="6.81640625" style="108" customWidth="1"/>
    <col min="5" max="5" width="6.81640625" style="110" customWidth="1"/>
    <col min="6" max="6" width="11.1796875" style="108" customWidth="1"/>
    <col min="7" max="7" width="13.36328125" style="110" customWidth="1"/>
    <col min="8" max="8" width="10" style="110" customWidth="1"/>
    <col min="9" max="9" width="9.453125" style="110" customWidth="1"/>
    <col min="10" max="10" width="5.6328125" style="110" customWidth="1"/>
    <col min="11" max="11" width="5.6328125" style="108" customWidth="1"/>
    <col min="12" max="13" width="5.6328125" style="110" customWidth="1"/>
    <col min="14" max="16" width="5.6328125" style="108" customWidth="1"/>
    <col min="17" max="17" width="6.7265625" style="108" customWidth="1"/>
    <col min="18" max="18" width="5.6328125" style="108" customWidth="1"/>
    <col min="19" max="19" width="17.1796875" style="110" customWidth="1"/>
    <col min="20" max="21" width="12.1796875" style="1" customWidth="1"/>
    <col min="22" max="22" width="10.6328125" style="1" customWidth="1"/>
    <col min="23" max="23" width="8.81640625" style="1" customWidth="1"/>
    <col min="24" max="24" width="7.6328125" style="1" customWidth="1"/>
    <col min="25" max="25" width="6.81640625" style="1"/>
    <col min="26" max="26" width="17.7265625" style="1" customWidth="1"/>
    <col min="27" max="16384" width="6.81640625" style="1"/>
  </cols>
  <sheetData>
    <row r="1" spans="1:26" ht="20.100000000000001" customHeight="1" x14ac:dyDescent="0.3">
      <c r="A1" s="893"/>
      <c r="B1" s="894"/>
      <c r="C1" s="894"/>
      <c r="D1" s="894"/>
      <c r="E1" s="898" t="s">
        <v>739</v>
      </c>
      <c r="F1" s="898"/>
      <c r="G1" s="898"/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225" t="s">
        <v>98</v>
      </c>
    </row>
    <row r="2" spans="1:26" ht="20.100000000000001" customHeight="1" x14ac:dyDescent="0.25">
      <c r="A2" s="895"/>
      <c r="B2" s="602"/>
      <c r="C2" s="602"/>
      <c r="D2" s="602"/>
      <c r="E2" s="899" t="s">
        <v>740</v>
      </c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900">
        <v>45783</v>
      </c>
    </row>
    <row r="3" spans="1:26" ht="20.100000000000001" customHeight="1" x14ac:dyDescent="0.25">
      <c r="A3" s="896"/>
      <c r="B3" s="897"/>
      <c r="C3" s="897"/>
      <c r="D3" s="897"/>
      <c r="E3" s="902" t="s">
        <v>50</v>
      </c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1"/>
    </row>
    <row r="4" spans="1:26" ht="20.100000000000001" customHeight="1" thickBot="1" x14ac:dyDescent="0.3">
      <c r="A4" s="226"/>
      <c r="B4" s="227"/>
      <c r="C4" s="228"/>
      <c r="D4" s="228"/>
      <c r="E4" s="228"/>
      <c r="F4" s="228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30"/>
    </row>
    <row r="5" spans="1:26" ht="19.5" customHeight="1" x14ac:dyDescent="0.25">
      <c r="A5" s="877" t="s">
        <v>741</v>
      </c>
      <c r="B5" s="878"/>
      <c r="C5" s="881"/>
      <c r="D5" s="881"/>
      <c r="E5" s="881"/>
      <c r="F5" s="882"/>
      <c r="G5" s="669" t="s">
        <v>101</v>
      </c>
      <c r="H5" s="670"/>
      <c r="I5" s="670"/>
      <c r="J5" s="670"/>
      <c r="K5" s="670"/>
      <c r="L5" s="670"/>
      <c r="M5" s="670"/>
      <c r="N5" s="670"/>
      <c r="O5" s="670"/>
      <c r="P5" s="670"/>
      <c r="Q5" s="670"/>
      <c r="R5" s="670"/>
      <c r="S5" s="671"/>
    </row>
    <row r="6" spans="1:26" ht="19.5" customHeight="1" x14ac:dyDescent="0.25">
      <c r="A6" s="879"/>
      <c r="B6" s="880"/>
      <c r="C6" s="883"/>
      <c r="D6" s="883"/>
      <c r="E6" s="883"/>
      <c r="F6" s="884"/>
      <c r="G6" s="885" t="s">
        <v>108</v>
      </c>
      <c r="H6" s="887" t="s">
        <v>676</v>
      </c>
      <c r="I6" s="887"/>
      <c r="J6" s="887"/>
      <c r="K6" s="887"/>
      <c r="L6" s="887"/>
      <c r="M6" s="887"/>
      <c r="N6" s="887"/>
      <c r="O6" s="887"/>
      <c r="P6" s="887"/>
      <c r="Q6" s="887"/>
      <c r="R6" s="887"/>
      <c r="S6" s="888"/>
    </row>
    <row r="7" spans="1:26" ht="19.5" customHeight="1" x14ac:dyDescent="0.25">
      <c r="A7" s="855"/>
      <c r="B7" s="891"/>
      <c r="C7" s="681"/>
      <c r="D7" s="681"/>
      <c r="E7" s="681"/>
      <c r="F7" s="892"/>
      <c r="G7" s="886"/>
      <c r="H7" s="889"/>
      <c r="I7" s="889"/>
      <c r="J7" s="889"/>
      <c r="K7" s="889"/>
      <c r="L7" s="889"/>
      <c r="M7" s="889"/>
      <c r="N7" s="889"/>
      <c r="O7" s="889"/>
      <c r="P7" s="889"/>
      <c r="Q7" s="889"/>
      <c r="R7" s="889"/>
      <c r="S7" s="890"/>
    </row>
    <row r="8" spans="1:26" ht="19.5" customHeight="1" x14ac:dyDescent="0.25">
      <c r="A8" s="864"/>
      <c r="B8" s="865"/>
      <c r="C8" s="865"/>
      <c r="D8" s="865"/>
      <c r="E8" s="865"/>
      <c r="F8" s="866"/>
      <c r="G8" s="870" t="s">
        <v>742</v>
      </c>
      <c r="H8" s="569"/>
      <c r="I8" s="569"/>
      <c r="J8" s="569"/>
      <c r="K8" s="871"/>
      <c r="L8" s="871"/>
      <c r="M8" s="871"/>
      <c r="N8" s="871"/>
      <c r="O8" s="871"/>
      <c r="P8" s="871"/>
      <c r="Q8" s="871"/>
      <c r="R8" s="871"/>
      <c r="S8" s="872"/>
    </row>
    <row r="9" spans="1:26" ht="19.5" customHeight="1" x14ac:dyDescent="0.25">
      <c r="A9" s="864"/>
      <c r="B9" s="865"/>
      <c r="C9" s="865"/>
      <c r="D9" s="865"/>
      <c r="E9" s="865"/>
      <c r="F9" s="866"/>
      <c r="G9" s="659" t="s">
        <v>100</v>
      </c>
      <c r="H9" s="660"/>
      <c r="I9" s="660"/>
      <c r="J9" s="660"/>
      <c r="K9" s="660"/>
      <c r="L9" s="660"/>
      <c r="M9" s="660"/>
      <c r="N9" s="660"/>
      <c r="O9" s="660"/>
      <c r="P9" s="660"/>
      <c r="Q9" s="660"/>
      <c r="R9" s="660"/>
      <c r="S9" s="661"/>
    </row>
    <row r="10" spans="1:26" ht="19.5" customHeight="1" x14ac:dyDescent="0.25">
      <c r="A10" s="864"/>
      <c r="B10" s="865"/>
      <c r="C10" s="865"/>
      <c r="D10" s="865"/>
      <c r="E10" s="865"/>
      <c r="F10" s="866"/>
      <c r="G10" s="584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2"/>
      <c r="S10" s="586"/>
    </row>
    <row r="11" spans="1:26" ht="19.5" customHeight="1" thickBot="1" x14ac:dyDescent="0.3">
      <c r="A11" s="864"/>
      <c r="B11" s="865"/>
      <c r="C11" s="865"/>
      <c r="D11" s="865"/>
      <c r="E11" s="865"/>
      <c r="F11" s="866"/>
      <c r="G11" s="584"/>
      <c r="H11" s="662"/>
      <c r="I11" s="662"/>
      <c r="J11" s="662"/>
      <c r="K11" s="662"/>
      <c r="L11" s="662"/>
      <c r="M11" s="662"/>
      <c r="N11" s="662"/>
      <c r="O11" s="662"/>
      <c r="P11" s="662"/>
      <c r="Q11" s="662"/>
      <c r="R11" s="662"/>
      <c r="S11" s="586"/>
    </row>
    <row r="12" spans="1:26" ht="19.5" customHeight="1" thickBot="1" x14ac:dyDescent="0.3">
      <c r="A12" s="864"/>
      <c r="B12" s="865"/>
      <c r="C12" s="865"/>
      <c r="D12" s="865"/>
      <c r="E12" s="865"/>
      <c r="F12" s="865"/>
      <c r="G12" s="231" t="s">
        <v>743</v>
      </c>
      <c r="H12" s="123" t="s">
        <v>32</v>
      </c>
      <c r="I12" s="123" t="s">
        <v>105</v>
      </c>
      <c r="J12" s="873" t="s">
        <v>744</v>
      </c>
      <c r="K12" s="873"/>
      <c r="L12" s="873"/>
      <c r="M12" s="873"/>
      <c r="N12" s="873"/>
      <c r="O12" s="873"/>
      <c r="P12" s="873"/>
      <c r="Q12" s="873"/>
      <c r="R12" s="873"/>
      <c r="S12" s="874" t="s">
        <v>26</v>
      </c>
      <c r="T12" s="1" t="s">
        <v>745</v>
      </c>
    </row>
    <row r="13" spans="1:26" ht="19.5" customHeight="1" x14ac:dyDescent="0.3">
      <c r="A13" s="864"/>
      <c r="B13" s="865"/>
      <c r="C13" s="865"/>
      <c r="D13" s="865"/>
      <c r="E13" s="865"/>
      <c r="F13" s="865"/>
      <c r="G13" s="232" t="s">
        <v>104</v>
      </c>
      <c r="H13" s="233" t="s">
        <v>89</v>
      </c>
      <c r="I13" s="156" t="s">
        <v>90</v>
      </c>
      <c r="J13" s="876" t="s">
        <v>746</v>
      </c>
      <c r="K13" s="876"/>
      <c r="L13" s="876"/>
      <c r="M13" s="876"/>
      <c r="N13" s="876"/>
      <c r="O13" s="876"/>
      <c r="P13" s="876"/>
      <c r="Q13" s="876"/>
      <c r="R13" s="876"/>
      <c r="S13" s="875"/>
      <c r="T13" s="234" t="s">
        <v>747</v>
      </c>
      <c r="U13" s="234" t="s">
        <v>748</v>
      </c>
      <c r="V13" s="235" t="s">
        <v>749</v>
      </c>
      <c r="W13" s="235" t="s">
        <v>750</v>
      </c>
      <c r="X13" s="235" t="s">
        <v>751</v>
      </c>
      <c r="Y13" s="235" t="s">
        <v>213</v>
      </c>
      <c r="Z13" s="236" t="s">
        <v>752</v>
      </c>
    </row>
    <row r="14" spans="1:26" ht="19.5" customHeight="1" thickBot="1" x14ac:dyDescent="0.35">
      <c r="A14" s="864"/>
      <c r="B14" s="865"/>
      <c r="C14" s="865"/>
      <c r="D14" s="865"/>
      <c r="E14" s="865"/>
      <c r="F14" s="865"/>
      <c r="G14" s="237" t="s">
        <v>753</v>
      </c>
      <c r="H14" s="238" t="s">
        <v>754</v>
      </c>
      <c r="I14" s="238"/>
      <c r="J14" s="239" t="s">
        <v>727</v>
      </c>
      <c r="K14" s="239" t="s">
        <v>728</v>
      </c>
      <c r="L14" s="240" t="s">
        <v>730</v>
      </c>
      <c r="M14" s="240" t="s">
        <v>755</v>
      </c>
      <c r="N14" s="240" t="s">
        <v>756</v>
      </c>
      <c r="O14" s="240" t="s">
        <v>757</v>
      </c>
      <c r="P14" s="240" t="s">
        <v>758</v>
      </c>
      <c r="Q14" s="240" t="s">
        <v>759</v>
      </c>
      <c r="R14" s="240" t="s">
        <v>760</v>
      </c>
      <c r="S14" s="241" t="s">
        <v>761</v>
      </c>
      <c r="T14" s="242" t="s">
        <v>753</v>
      </c>
      <c r="U14" s="242" t="s">
        <v>762</v>
      </c>
      <c r="V14" s="243" t="s">
        <v>763</v>
      </c>
      <c r="W14" s="243" t="s">
        <v>764</v>
      </c>
      <c r="X14" s="243" t="s">
        <v>765</v>
      </c>
      <c r="Y14" s="243" t="s">
        <v>766</v>
      </c>
      <c r="Z14" s="244"/>
    </row>
    <row r="15" spans="1:26" ht="19.5" customHeight="1" x14ac:dyDescent="0.25">
      <c r="A15" s="864"/>
      <c r="B15" s="865"/>
      <c r="C15" s="865"/>
      <c r="D15" s="865"/>
      <c r="E15" s="865"/>
      <c r="F15" s="866"/>
      <c r="G15" s="245"/>
      <c r="H15" s="246"/>
      <c r="I15" s="247"/>
      <c r="J15" s="248"/>
      <c r="K15" s="249"/>
      <c r="L15" s="249"/>
      <c r="M15" s="249"/>
      <c r="N15" s="249"/>
      <c r="O15" s="249"/>
      <c r="P15" s="249"/>
      <c r="Q15" s="250"/>
      <c r="R15" s="251"/>
      <c r="S15" s="252"/>
      <c r="T15" s="253">
        <f t="shared" ref="T15:T23" si="0">SUM(J15:M15)</f>
        <v>0</v>
      </c>
      <c r="U15" s="253"/>
      <c r="V15" s="1">
        <f t="shared" ref="V15:V23" si="1">G15*H15/1000</f>
        <v>0</v>
      </c>
      <c r="W15" s="23">
        <f t="shared" ref="W15:W23" si="2">V15*T15/1000</f>
        <v>0</v>
      </c>
      <c r="X15" s="23">
        <f t="shared" ref="X15:X23" si="3">W15*0.6*8</f>
        <v>0</v>
      </c>
    </row>
    <row r="16" spans="1:26" ht="19.5" customHeight="1" x14ac:dyDescent="0.25">
      <c r="A16" s="864"/>
      <c r="B16" s="865"/>
      <c r="C16" s="865"/>
      <c r="D16" s="865"/>
      <c r="E16" s="865"/>
      <c r="F16" s="866"/>
      <c r="G16" s="245"/>
      <c r="H16" s="246"/>
      <c r="I16" s="247"/>
      <c r="J16" s="248"/>
      <c r="K16" s="249"/>
      <c r="L16" s="249"/>
      <c r="M16" s="249"/>
      <c r="N16" s="249"/>
      <c r="O16" s="249"/>
      <c r="P16" s="249"/>
      <c r="Q16" s="254"/>
      <c r="R16" s="255"/>
      <c r="S16" s="252"/>
      <c r="T16" s="253">
        <f t="shared" si="0"/>
        <v>0</v>
      </c>
      <c r="U16" s="253"/>
      <c r="V16" s="1">
        <f t="shared" si="1"/>
        <v>0</v>
      </c>
      <c r="W16" s="23">
        <f t="shared" si="2"/>
        <v>0</v>
      </c>
      <c r="X16" s="23">
        <f t="shared" si="3"/>
        <v>0</v>
      </c>
    </row>
    <row r="17" spans="1:24" ht="19.5" customHeight="1" x14ac:dyDescent="0.25">
      <c r="A17" s="864"/>
      <c r="B17" s="865"/>
      <c r="C17" s="865"/>
      <c r="D17" s="865"/>
      <c r="E17" s="865"/>
      <c r="F17" s="866"/>
      <c r="G17" s="245"/>
      <c r="H17" s="246"/>
      <c r="I17" s="247"/>
      <c r="J17" s="248"/>
      <c r="K17" s="249"/>
      <c r="L17" s="249"/>
      <c r="M17" s="249"/>
      <c r="N17" s="249"/>
      <c r="O17" s="249"/>
      <c r="P17" s="249"/>
      <c r="Q17" s="254"/>
      <c r="R17" s="255"/>
      <c r="S17" s="252"/>
      <c r="T17" s="253">
        <f t="shared" si="0"/>
        <v>0</v>
      </c>
      <c r="U17" s="253"/>
      <c r="V17" s="1">
        <f t="shared" si="1"/>
        <v>0</v>
      </c>
      <c r="W17" s="23">
        <f t="shared" si="2"/>
        <v>0</v>
      </c>
      <c r="X17" s="23">
        <f t="shared" si="3"/>
        <v>0</v>
      </c>
    </row>
    <row r="18" spans="1:24" ht="19.5" customHeight="1" x14ac:dyDescent="0.25">
      <c r="A18" s="864"/>
      <c r="B18" s="865"/>
      <c r="C18" s="865"/>
      <c r="D18" s="865"/>
      <c r="E18" s="865"/>
      <c r="F18" s="866"/>
      <c r="G18" s="245"/>
      <c r="H18" s="246"/>
      <c r="I18" s="247"/>
      <c r="J18" s="248"/>
      <c r="K18" s="249"/>
      <c r="L18" s="249"/>
      <c r="M18" s="249"/>
      <c r="N18" s="249"/>
      <c r="O18" s="249"/>
      <c r="P18" s="249"/>
      <c r="Q18" s="254"/>
      <c r="R18" s="255"/>
      <c r="S18" s="252"/>
      <c r="T18" s="253">
        <f t="shared" si="0"/>
        <v>0</v>
      </c>
      <c r="U18" s="253"/>
      <c r="V18" s="1">
        <f t="shared" si="1"/>
        <v>0</v>
      </c>
      <c r="W18" s="23">
        <f t="shared" si="2"/>
        <v>0</v>
      </c>
      <c r="X18" s="23">
        <f t="shared" si="3"/>
        <v>0</v>
      </c>
    </row>
    <row r="19" spans="1:24" ht="19.5" customHeight="1" x14ac:dyDescent="0.25">
      <c r="A19" s="864"/>
      <c r="B19" s="865"/>
      <c r="C19" s="865"/>
      <c r="D19" s="865"/>
      <c r="E19" s="865"/>
      <c r="F19" s="866"/>
      <c r="G19" s="245"/>
      <c r="H19" s="246"/>
      <c r="I19" s="247"/>
      <c r="J19" s="248"/>
      <c r="K19" s="249"/>
      <c r="L19" s="249"/>
      <c r="M19" s="249"/>
      <c r="N19" s="249"/>
      <c r="O19" s="249"/>
      <c r="P19" s="249"/>
      <c r="Q19" s="254"/>
      <c r="R19" s="255"/>
      <c r="S19" s="252"/>
      <c r="T19" s="253">
        <f t="shared" si="0"/>
        <v>0</v>
      </c>
      <c r="U19" s="253"/>
      <c r="V19" s="1">
        <f t="shared" si="1"/>
        <v>0</v>
      </c>
      <c r="W19" s="23">
        <f t="shared" si="2"/>
        <v>0</v>
      </c>
      <c r="X19" s="23">
        <f t="shared" si="3"/>
        <v>0</v>
      </c>
    </row>
    <row r="20" spans="1:24" ht="19.5" customHeight="1" x14ac:dyDescent="0.25">
      <c r="A20" s="864"/>
      <c r="B20" s="865"/>
      <c r="C20" s="865"/>
      <c r="D20" s="865"/>
      <c r="E20" s="865"/>
      <c r="F20" s="866"/>
      <c r="G20" s="245"/>
      <c r="H20" s="246"/>
      <c r="I20" s="247"/>
      <c r="J20" s="248"/>
      <c r="K20" s="249"/>
      <c r="L20" s="249"/>
      <c r="M20" s="249"/>
      <c r="N20" s="249"/>
      <c r="O20" s="249"/>
      <c r="P20" s="249"/>
      <c r="Q20" s="254"/>
      <c r="R20" s="255"/>
      <c r="S20" s="252"/>
      <c r="T20" s="253">
        <f t="shared" si="0"/>
        <v>0</v>
      </c>
      <c r="U20" s="253"/>
      <c r="V20" s="1">
        <f t="shared" si="1"/>
        <v>0</v>
      </c>
      <c r="W20" s="23">
        <f t="shared" si="2"/>
        <v>0</v>
      </c>
      <c r="X20" s="23">
        <f t="shared" si="3"/>
        <v>0</v>
      </c>
    </row>
    <row r="21" spans="1:24" ht="19.5" customHeight="1" x14ac:dyDescent="0.25">
      <c r="A21" s="864"/>
      <c r="B21" s="865"/>
      <c r="C21" s="865"/>
      <c r="D21" s="865"/>
      <c r="E21" s="865"/>
      <c r="F21" s="866"/>
      <c r="G21" s="132"/>
      <c r="H21" s="133"/>
      <c r="I21" s="138"/>
      <c r="J21" s="248"/>
      <c r="K21" s="249"/>
      <c r="L21" s="249"/>
      <c r="M21" s="249"/>
      <c r="N21" s="249"/>
      <c r="O21" s="249"/>
      <c r="P21" s="249"/>
      <c r="Q21" s="254"/>
      <c r="R21" s="255"/>
      <c r="S21" s="252"/>
      <c r="T21" s="253">
        <f t="shared" si="0"/>
        <v>0</v>
      </c>
      <c r="U21" s="253"/>
      <c r="V21" s="1">
        <f t="shared" si="1"/>
        <v>0</v>
      </c>
      <c r="W21" s="23">
        <f t="shared" si="2"/>
        <v>0</v>
      </c>
      <c r="X21" s="23">
        <f t="shared" si="3"/>
        <v>0</v>
      </c>
    </row>
    <row r="22" spans="1:24" ht="19.5" customHeight="1" x14ac:dyDescent="0.25">
      <c r="A22" s="864"/>
      <c r="B22" s="865"/>
      <c r="C22" s="865"/>
      <c r="D22" s="865"/>
      <c r="E22" s="865"/>
      <c r="F22" s="866"/>
      <c r="G22" s="132"/>
      <c r="H22" s="133"/>
      <c r="I22" s="138"/>
      <c r="J22" s="248"/>
      <c r="K22" s="249"/>
      <c r="L22" s="249"/>
      <c r="M22" s="249"/>
      <c r="N22" s="249"/>
      <c r="O22" s="249"/>
      <c r="P22" s="249"/>
      <c r="Q22" s="254"/>
      <c r="R22" s="255"/>
      <c r="S22" s="252"/>
      <c r="T22" s="253">
        <f t="shared" si="0"/>
        <v>0</v>
      </c>
      <c r="U22" s="253"/>
      <c r="V22" s="1">
        <f t="shared" si="1"/>
        <v>0</v>
      </c>
      <c r="W22" s="23">
        <f t="shared" si="2"/>
        <v>0</v>
      </c>
      <c r="X22" s="23">
        <f t="shared" si="3"/>
        <v>0</v>
      </c>
    </row>
    <row r="23" spans="1:24" ht="19.2" customHeight="1" thickBot="1" x14ac:dyDescent="0.3">
      <c r="A23" s="867"/>
      <c r="B23" s="868"/>
      <c r="C23" s="868"/>
      <c r="D23" s="868"/>
      <c r="E23" s="868"/>
      <c r="F23" s="869"/>
      <c r="G23" s="140"/>
      <c r="H23" s="141"/>
      <c r="I23" s="256"/>
      <c r="J23" s="257"/>
      <c r="K23" s="258"/>
      <c r="L23" s="258"/>
      <c r="M23" s="258"/>
      <c r="N23" s="258"/>
      <c r="O23" s="258"/>
      <c r="P23" s="258"/>
      <c r="Q23" s="259"/>
      <c r="R23" s="260"/>
      <c r="S23" s="261"/>
      <c r="T23" s="253">
        <f t="shared" si="0"/>
        <v>0</v>
      </c>
      <c r="U23" s="253"/>
      <c r="V23" s="1">
        <f t="shared" si="1"/>
        <v>0</v>
      </c>
      <c r="W23" s="23">
        <f t="shared" si="2"/>
        <v>0</v>
      </c>
      <c r="X23" s="23">
        <f t="shared" si="3"/>
        <v>0</v>
      </c>
    </row>
    <row r="24" spans="1:24" ht="16.2" thickBot="1" x14ac:dyDescent="0.35">
      <c r="V24" s="262">
        <f>SUM(V15:V23)</f>
        <v>0</v>
      </c>
      <c r="W24" s="262"/>
      <c r="X24" s="263">
        <f>SUM(X15:X23)</f>
        <v>0</v>
      </c>
    </row>
    <row r="25" spans="1:24" ht="19.5" customHeight="1" x14ac:dyDescent="0.25">
      <c r="A25" s="877" t="s">
        <v>741</v>
      </c>
      <c r="B25" s="878"/>
      <c r="C25" s="881"/>
      <c r="D25" s="881"/>
      <c r="E25" s="881"/>
      <c r="F25" s="882"/>
      <c r="G25" s="669" t="s">
        <v>101</v>
      </c>
      <c r="H25" s="670"/>
      <c r="I25" s="670"/>
      <c r="J25" s="670"/>
      <c r="K25" s="670"/>
      <c r="L25" s="670"/>
      <c r="M25" s="670"/>
      <c r="N25" s="670"/>
      <c r="O25" s="670"/>
      <c r="P25" s="670"/>
      <c r="Q25" s="670"/>
      <c r="R25" s="670"/>
      <c r="S25" s="671"/>
    </row>
    <row r="26" spans="1:24" ht="19.5" customHeight="1" x14ac:dyDescent="0.25">
      <c r="A26" s="879"/>
      <c r="B26" s="880"/>
      <c r="C26" s="883"/>
      <c r="D26" s="883"/>
      <c r="E26" s="883"/>
      <c r="F26" s="884"/>
      <c r="G26" s="885" t="s">
        <v>108</v>
      </c>
      <c r="H26" s="887" t="s">
        <v>676</v>
      </c>
      <c r="I26" s="887"/>
      <c r="J26" s="887"/>
      <c r="K26" s="887"/>
      <c r="L26" s="887"/>
      <c r="M26" s="887"/>
      <c r="N26" s="887"/>
      <c r="O26" s="887"/>
      <c r="P26" s="887"/>
      <c r="Q26" s="887"/>
      <c r="R26" s="887"/>
      <c r="S26" s="888"/>
    </row>
    <row r="27" spans="1:24" ht="19.5" customHeight="1" x14ac:dyDescent="0.25">
      <c r="A27" s="855"/>
      <c r="B27" s="891"/>
      <c r="C27" s="681"/>
      <c r="D27" s="681"/>
      <c r="E27" s="681"/>
      <c r="F27" s="892"/>
      <c r="G27" s="886"/>
      <c r="H27" s="889"/>
      <c r="I27" s="889"/>
      <c r="J27" s="889"/>
      <c r="K27" s="889"/>
      <c r="L27" s="889"/>
      <c r="M27" s="889"/>
      <c r="N27" s="889"/>
      <c r="O27" s="889"/>
      <c r="P27" s="889"/>
      <c r="Q27" s="889"/>
      <c r="R27" s="889"/>
      <c r="S27" s="890"/>
    </row>
    <row r="28" spans="1:24" ht="19.5" customHeight="1" x14ac:dyDescent="0.25">
      <c r="A28" s="864"/>
      <c r="B28" s="865"/>
      <c r="C28" s="865"/>
      <c r="D28" s="865"/>
      <c r="E28" s="865"/>
      <c r="F28" s="866"/>
      <c r="G28" s="870" t="s">
        <v>742</v>
      </c>
      <c r="H28" s="569"/>
      <c r="I28" s="569"/>
      <c r="J28" s="569"/>
      <c r="K28" s="871"/>
      <c r="L28" s="871"/>
      <c r="M28" s="871"/>
      <c r="N28" s="871"/>
      <c r="O28" s="871"/>
      <c r="P28" s="871"/>
      <c r="Q28" s="871"/>
      <c r="R28" s="871"/>
      <c r="S28" s="872"/>
    </row>
    <row r="29" spans="1:24" ht="19.5" customHeight="1" x14ac:dyDescent="0.25">
      <c r="A29" s="864"/>
      <c r="B29" s="865"/>
      <c r="C29" s="865"/>
      <c r="D29" s="865"/>
      <c r="E29" s="865"/>
      <c r="F29" s="866"/>
      <c r="G29" s="659" t="s">
        <v>100</v>
      </c>
      <c r="H29" s="660"/>
      <c r="I29" s="660"/>
      <c r="J29" s="660"/>
      <c r="K29" s="660"/>
      <c r="L29" s="660"/>
      <c r="M29" s="660"/>
      <c r="N29" s="660"/>
      <c r="O29" s="660"/>
      <c r="P29" s="660"/>
      <c r="Q29" s="660"/>
      <c r="R29" s="660"/>
      <c r="S29" s="661"/>
    </row>
    <row r="30" spans="1:24" ht="19.5" customHeight="1" x14ac:dyDescent="0.25">
      <c r="A30" s="864"/>
      <c r="B30" s="865"/>
      <c r="C30" s="865"/>
      <c r="D30" s="865"/>
      <c r="E30" s="865"/>
      <c r="F30" s="866"/>
      <c r="G30" s="584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62"/>
      <c r="S30" s="586"/>
    </row>
    <row r="31" spans="1:24" ht="19.5" customHeight="1" thickBot="1" x14ac:dyDescent="0.3">
      <c r="A31" s="864"/>
      <c r="B31" s="865"/>
      <c r="C31" s="865"/>
      <c r="D31" s="865"/>
      <c r="E31" s="865"/>
      <c r="F31" s="866"/>
      <c r="G31" s="587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  <c r="S31" s="589"/>
    </row>
    <row r="32" spans="1:24" ht="19.5" customHeight="1" thickBot="1" x14ac:dyDescent="0.3">
      <c r="A32" s="864"/>
      <c r="B32" s="865"/>
      <c r="C32" s="865"/>
      <c r="D32" s="865"/>
      <c r="E32" s="865"/>
      <c r="F32" s="865"/>
      <c r="G32" s="231" t="s">
        <v>743</v>
      </c>
      <c r="H32" s="123" t="s">
        <v>32</v>
      </c>
      <c r="I32" s="123" t="s">
        <v>105</v>
      </c>
      <c r="J32" s="873" t="s">
        <v>744</v>
      </c>
      <c r="K32" s="873"/>
      <c r="L32" s="873"/>
      <c r="M32" s="873"/>
      <c r="N32" s="873"/>
      <c r="O32" s="873"/>
      <c r="P32" s="873"/>
      <c r="Q32" s="873"/>
      <c r="R32" s="873"/>
      <c r="S32" s="874" t="s">
        <v>26</v>
      </c>
      <c r="T32" s="1" t="s">
        <v>745</v>
      </c>
    </row>
    <row r="33" spans="1:26" ht="19.5" customHeight="1" x14ac:dyDescent="0.3">
      <c r="A33" s="864"/>
      <c r="B33" s="865"/>
      <c r="C33" s="865"/>
      <c r="D33" s="865"/>
      <c r="E33" s="865"/>
      <c r="F33" s="865"/>
      <c r="G33" s="232" t="s">
        <v>104</v>
      </c>
      <c r="H33" s="233" t="s">
        <v>89</v>
      </c>
      <c r="I33" s="156" t="s">
        <v>90</v>
      </c>
      <c r="J33" s="876" t="s">
        <v>746</v>
      </c>
      <c r="K33" s="876"/>
      <c r="L33" s="876"/>
      <c r="M33" s="876"/>
      <c r="N33" s="876"/>
      <c r="O33" s="876"/>
      <c r="P33" s="876"/>
      <c r="Q33" s="876"/>
      <c r="R33" s="876"/>
      <c r="S33" s="875"/>
      <c r="T33" s="234" t="s">
        <v>747</v>
      </c>
      <c r="U33" s="234" t="s">
        <v>748</v>
      </c>
      <c r="V33" s="235" t="s">
        <v>749</v>
      </c>
      <c r="W33" s="235" t="s">
        <v>750</v>
      </c>
      <c r="X33" s="235" t="s">
        <v>751</v>
      </c>
      <c r="Y33" s="235" t="s">
        <v>213</v>
      </c>
      <c r="Z33" s="236" t="s">
        <v>752</v>
      </c>
    </row>
    <row r="34" spans="1:26" ht="19.5" customHeight="1" thickBot="1" x14ac:dyDescent="0.35">
      <c r="A34" s="864"/>
      <c r="B34" s="865"/>
      <c r="C34" s="865"/>
      <c r="D34" s="865"/>
      <c r="E34" s="865"/>
      <c r="F34" s="865"/>
      <c r="G34" s="237" t="s">
        <v>753</v>
      </c>
      <c r="H34" s="238" t="s">
        <v>754</v>
      </c>
      <c r="I34" s="238"/>
      <c r="J34" s="239" t="s">
        <v>727</v>
      </c>
      <c r="K34" s="239" t="s">
        <v>728</v>
      </c>
      <c r="L34" s="240" t="s">
        <v>730</v>
      </c>
      <c r="M34" s="240" t="s">
        <v>755</v>
      </c>
      <c r="N34" s="240" t="s">
        <v>756</v>
      </c>
      <c r="O34" s="240" t="s">
        <v>757</v>
      </c>
      <c r="P34" s="240" t="s">
        <v>758</v>
      </c>
      <c r="Q34" s="240" t="s">
        <v>759</v>
      </c>
      <c r="R34" s="240" t="s">
        <v>760</v>
      </c>
      <c r="S34" s="241" t="s">
        <v>761</v>
      </c>
      <c r="T34" s="242" t="s">
        <v>753</v>
      </c>
      <c r="U34" s="242" t="s">
        <v>762</v>
      </c>
      <c r="V34" s="243" t="s">
        <v>763</v>
      </c>
      <c r="W34" s="243" t="s">
        <v>764</v>
      </c>
      <c r="X34" s="243" t="s">
        <v>765</v>
      </c>
      <c r="Y34" s="243" t="s">
        <v>766</v>
      </c>
      <c r="Z34" s="244"/>
    </row>
    <row r="35" spans="1:26" ht="19.5" customHeight="1" x14ac:dyDescent="0.25">
      <c r="A35" s="864"/>
      <c r="B35" s="865"/>
      <c r="C35" s="865"/>
      <c r="D35" s="865"/>
      <c r="E35" s="865"/>
      <c r="F35" s="866"/>
      <c r="G35" s="245"/>
      <c r="H35" s="246"/>
      <c r="I35" s="247"/>
      <c r="J35" s="248"/>
      <c r="K35" s="249"/>
      <c r="L35" s="249"/>
      <c r="M35" s="249"/>
      <c r="N35" s="249"/>
      <c r="O35" s="249"/>
      <c r="P35" s="249"/>
      <c r="Q35" s="250"/>
      <c r="R35" s="251"/>
      <c r="S35" s="252"/>
      <c r="T35" s="253">
        <f t="shared" ref="T35:T43" si="4">SUM(J35:M35)</f>
        <v>0</v>
      </c>
      <c r="U35" s="253"/>
      <c r="V35" s="1">
        <f t="shared" ref="V35:V43" si="5">G35*H35/1000</f>
        <v>0</v>
      </c>
      <c r="W35" s="23">
        <f t="shared" ref="W35:W43" si="6">V35*T35/1000</f>
        <v>0</v>
      </c>
      <c r="X35" s="23">
        <f t="shared" ref="X35:X43" si="7">W35*0.6*8</f>
        <v>0</v>
      </c>
    </row>
    <row r="36" spans="1:26" ht="19.5" customHeight="1" x14ac:dyDescent="0.25">
      <c r="A36" s="864"/>
      <c r="B36" s="865"/>
      <c r="C36" s="865"/>
      <c r="D36" s="865"/>
      <c r="E36" s="865"/>
      <c r="F36" s="866"/>
      <c r="G36" s="245"/>
      <c r="H36" s="246"/>
      <c r="I36" s="247"/>
      <c r="J36" s="248"/>
      <c r="K36" s="249"/>
      <c r="L36" s="249"/>
      <c r="M36" s="249"/>
      <c r="N36" s="249"/>
      <c r="O36" s="249"/>
      <c r="P36" s="249"/>
      <c r="Q36" s="254"/>
      <c r="R36" s="255"/>
      <c r="S36" s="252"/>
      <c r="T36" s="253">
        <f t="shared" si="4"/>
        <v>0</v>
      </c>
      <c r="U36" s="253"/>
      <c r="V36" s="1">
        <f t="shared" si="5"/>
        <v>0</v>
      </c>
      <c r="W36" s="23">
        <f t="shared" si="6"/>
        <v>0</v>
      </c>
      <c r="X36" s="23">
        <f t="shared" si="7"/>
        <v>0</v>
      </c>
    </row>
    <row r="37" spans="1:26" ht="19.5" customHeight="1" x14ac:dyDescent="0.25">
      <c r="A37" s="864"/>
      <c r="B37" s="865"/>
      <c r="C37" s="865"/>
      <c r="D37" s="865"/>
      <c r="E37" s="865"/>
      <c r="F37" s="866"/>
      <c r="G37" s="245"/>
      <c r="H37" s="246"/>
      <c r="I37" s="247"/>
      <c r="J37" s="248"/>
      <c r="K37" s="249"/>
      <c r="L37" s="249"/>
      <c r="M37" s="249"/>
      <c r="N37" s="249"/>
      <c r="O37" s="249"/>
      <c r="P37" s="249"/>
      <c r="Q37" s="254"/>
      <c r="R37" s="255"/>
      <c r="S37" s="252"/>
      <c r="T37" s="253">
        <f t="shared" si="4"/>
        <v>0</v>
      </c>
      <c r="U37" s="253"/>
      <c r="V37" s="1">
        <f t="shared" si="5"/>
        <v>0</v>
      </c>
      <c r="W37" s="23">
        <f t="shared" si="6"/>
        <v>0</v>
      </c>
      <c r="X37" s="23">
        <f t="shared" si="7"/>
        <v>0</v>
      </c>
    </row>
    <row r="38" spans="1:26" ht="19.5" customHeight="1" x14ac:dyDescent="0.25">
      <c r="A38" s="864"/>
      <c r="B38" s="865"/>
      <c r="C38" s="865"/>
      <c r="D38" s="865"/>
      <c r="E38" s="865"/>
      <c r="F38" s="866"/>
      <c r="G38" s="245"/>
      <c r="H38" s="246"/>
      <c r="I38" s="247"/>
      <c r="J38" s="248"/>
      <c r="K38" s="249"/>
      <c r="L38" s="249"/>
      <c r="M38" s="249"/>
      <c r="N38" s="249"/>
      <c r="O38" s="249"/>
      <c r="P38" s="249"/>
      <c r="Q38" s="254"/>
      <c r="R38" s="255"/>
      <c r="S38" s="252"/>
      <c r="T38" s="253">
        <f t="shared" si="4"/>
        <v>0</v>
      </c>
      <c r="U38" s="253"/>
      <c r="V38" s="1">
        <f t="shared" si="5"/>
        <v>0</v>
      </c>
      <c r="W38" s="23">
        <f t="shared" si="6"/>
        <v>0</v>
      </c>
      <c r="X38" s="23">
        <f t="shared" si="7"/>
        <v>0</v>
      </c>
    </row>
    <row r="39" spans="1:26" ht="19.5" customHeight="1" x14ac:dyDescent="0.25">
      <c r="A39" s="864"/>
      <c r="B39" s="865"/>
      <c r="C39" s="865"/>
      <c r="D39" s="865"/>
      <c r="E39" s="865"/>
      <c r="F39" s="866"/>
      <c r="G39" s="245"/>
      <c r="H39" s="246"/>
      <c r="I39" s="247"/>
      <c r="J39" s="248"/>
      <c r="K39" s="249"/>
      <c r="L39" s="249"/>
      <c r="M39" s="249"/>
      <c r="N39" s="249"/>
      <c r="O39" s="249"/>
      <c r="P39" s="249"/>
      <c r="Q39" s="254"/>
      <c r="R39" s="255"/>
      <c r="S39" s="252"/>
      <c r="T39" s="253">
        <f t="shared" si="4"/>
        <v>0</v>
      </c>
      <c r="U39" s="253"/>
      <c r="V39" s="1">
        <f t="shared" si="5"/>
        <v>0</v>
      </c>
      <c r="W39" s="23">
        <f t="shared" si="6"/>
        <v>0</v>
      </c>
      <c r="X39" s="23">
        <f t="shared" si="7"/>
        <v>0</v>
      </c>
    </row>
    <row r="40" spans="1:26" ht="19.5" customHeight="1" x14ac:dyDescent="0.25">
      <c r="A40" s="864"/>
      <c r="B40" s="865"/>
      <c r="C40" s="865"/>
      <c r="D40" s="865"/>
      <c r="E40" s="865"/>
      <c r="F40" s="866"/>
      <c r="G40" s="245"/>
      <c r="H40" s="246"/>
      <c r="I40" s="247"/>
      <c r="J40" s="248"/>
      <c r="K40" s="249"/>
      <c r="L40" s="249"/>
      <c r="M40" s="249"/>
      <c r="N40" s="249"/>
      <c r="O40" s="249"/>
      <c r="P40" s="249"/>
      <c r="Q40" s="254"/>
      <c r="R40" s="255"/>
      <c r="S40" s="252"/>
      <c r="T40" s="253">
        <f t="shared" si="4"/>
        <v>0</v>
      </c>
      <c r="U40" s="253"/>
      <c r="V40" s="1">
        <f t="shared" si="5"/>
        <v>0</v>
      </c>
      <c r="W40" s="23">
        <f t="shared" si="6"/>
        <v>0</v>
      </c>
      <c r="X40" s="23">
        <f t="shared" si="7"/>
        <v>0</v>
      </c>
    </row>
    <row r="41" spans="1:26" ht="19.5" customHeight="1" x14ac:dyDescent="0.25">
      <c r="A41" s="864"/>
      <c r="B41" s="865"/>
      <c r="C41" s="865"/>
      <c r="D41" s="865"/>
      <c r="E41" s="865"/>
      <c r="F41" s="866"/>
      <c r="G41" s="132"/>
      <c r="H41" s="133"/>
      <c r="I41" s="138"/>
      <c r="J41" s="248"/>
      <c r="K41" s="249"/>
      <c r="L41" s="249"/>
      <c r="M41" s="249"/>
      <c r="N41" s="249"/>
      <c r="O41" s="249"/>
      <c r="P41" s="249"/>
      <c r="Q41" s="254"/>
      <c r="R41" s="255"/>
      <c r="S41" s="252"/>
      <c r="T41" s="253">
        <f t="shared" si="4"/>
        <v>0</v>
      </c>
      <c r="U41" s="253"/>
      <c r="V41" s="1">
        <f t="shared" si="5"/>
        <v>0</v>
      </c>
      <c r="W41" s="23">
        <f t="shared" si="6"/>
        <v>0</v>
      </c>
      <c r="X41" s="23">
        <f t="shared" si="7"/>
        <v>0</v>
      </c>
    </row>
    <row r="42" spans="1:26" ht="19.5" customHeight="1" x14ac:dyDescent="0.25">
      <c r="A42" s="864"/>
      <c r="B42" s="865"/>
      <c r="C42" s="865"/>
      <c r="D42" s="865"/>
      <c r="E42" s="865"/>
      <c r="F42" s="866"/>
      <c r="G42" s="132"/>
      <c r="H42" s="133"/>
      <c r="I42" s="138"/>
      <c r="J42" s="248"/>
      <c r="K42" s="249"/>
      <c r="L42" s="249"/>
      <c r="M42" s="249"/>
      <c r="N42" s="249"/>
      <c r="O42" s="249"/>
      <c r="P42" s="249"/>
      <c r="Q42" s="254"/>
      <c r="R42" s="255"/>
      <c r="S42" s="252"/>
      <c r="T42" s="253">
        <f t="shared" si="4"/>
        <v>0</v>
      </c>
      <c r="U42" s="253"/>
      <c r="V42" s="1">
        <f t="shared" si="5"/>
        <v>0</v>
      </c>
      <c r="W42" s="23">
        <f t="shared" si="6"/>
        <v>0</v>
      </c>
      <c r="X42" s="23">
        <f t="shared" si="7"/>
        <v>0</v>
      </c>
    </row>
    <row r="43" spans="1:26" ht="19.2" customHeight="1" thickBot="1" x14ac:dyDescent="0.3">
      <c r="A43" s="867"/>
      <c r="B43" s="868"/>
      <c r="C43" s="868"/>
      <c r="D43" s="868"/>
      <c r="E43" s="868"/>
      <c r="F43" s="869"/>
      <c r="G43" s="140"/>
      <c r="H43" s="141"/>
      <c r="I43" s="256"/>
      <c r="J43" s="257"/>
      <c r="K43" s="258"/>
      <c r="L43" s="258"/>
      <c r="M43" s="258"/>
      <c r="N43" s="258"/>
      <c r="O43" s="258"/>
      <c r="P43" s="258"/>
      <c r="Q43" s="259"/>
      <c r="R43" s="260"/>
      <c r="S43" s="261"/>
      <c r="T43" s="253">
        <f t="shared" si="4"/>
        <v>0</v>
      </c>
      <c r="U43" s="253"/>
      <c r="V43" s="1">
        <f t="shared" si="5"/>
        <v>0</v>
      </c>
      <c r="W43" s="23">
        <f t="shared" si="6"/>
        <v>0</v>
      </c>
      <c r="X43" s="23">
        <f t="shared" si="7"/>
        <v>0</v>
      </c>
    </row>
    <row r="44" spans="1:26" ht="16.2" thickBot="1" x14ac:dyDescent="0.35">
      <c r="V44" s="262">
        <f>SUM(V35:V43)</f>
        <v>0</v>
      </c>
      <c r="W44" s="262"/>
      <c r="X44" s="263">
        <f>SUM(X35:X43)</f>
        <v>0</v>
      </c>
    </row>
    <row r="45" spans="1:26" ht="19.5" customHeight="1" x14ac:dyDescent="0.25">
      <c r="A45" s="877" t="s">
        <v>741</v>
      </c>
      <c r="B45" s="878"/>
      <c r="C45" s="881"/>
      <c r="D45" s="881"/>
      <c r="E45" s="881"/>
      <c r="F45" s="882"/>
      <c r="G45" s="669" t="s">
        <v>101</v>
      </c>
      <c r="H45" s="670"/>
      <c r="I45" s="670"/>
      <c r="J45" s="670"/>
      <c r="K45" s="670"/>
      <c r="L45" s="670"/>
      <c r="M45" s="670"/>
      <c r="N45" s="670"/>
      <c r="O45" s="670"/>
      <c r="P45" s="670"/>
      <c r="Q45" s="670"/>
      <c r="R45" s="670"/>
      <c r="S45" s="671"/>
    </row>
    <row r="46" spans="1:26" ht="19.5" customHeight="1" x14ac:dyDescent="0.25">
      <c r="A46" s="879"/>
      <c r="B46" s="880"/>
      <c r="C46" s="883"/>
      <c r="D46" s="883"/>
      <c r="E46" s="883"/>
      <c r="F46" s="884"/>
      <c r="G46" s="885" t="s">
        <v>108</v>
      </c>
      <c r="H46" s="887" t="s">
        <v>676</v>
      </c>
      <c r="I46" s="887"/>
      <c r="J46" s="887"/>
      <c r="K46" s="887"/>
      <c r="L46" s="887"/>
      <c r="M46" s="887"/>
      <c r="N46" s="887"/>
      <c r="O46" s="887"/>
      <c r="P46" s="887"/>
      <c r="Q46" s="887"/>
      <c r="R46" s="887"/>
      <c r="S46" s="888"/>
    </row>
    <row r="47" spans="1:26" ht="19.5" customHeight="1" x14ac:dyDescent="0.25">
      <c r="A47" s="855"/>
      <c r="B47" s="891"/>
      <c r="C47" s="681"/>
      <c r="D47" s="681"/>
      <c r="E47" s="681"/>
      <c r="F47" s="892"/>
      <c r="G47" s="886"/>
      <c r="H47" s="889"/>
      <c r="I47" s="889"/>
      <c r="J47" s="889"/>
      <c r="K47" s="889"/>
      <c r="L47" s="889"/>
      <c r="M47" s="889"/>
      <c r="N47" s="889"/>
      <c r="O47" s="889"/>
      <c r="P47" s="889"/>
      <c r="Q47" s="889"/>
      <c r="R47" s="889"/>
      <c r="S47" s="890"/>
    </row>
    <row r="48" spans="1:26" ht="19.5" customHeight="1" x14ac:dyDescent="0.25">
      <c r="A48" s="864"/>
      <c r="B48" s="865"/>
      <c r="C48" s="865"/>
      <c r="D48" s="865"/>
      <c r="E48" s="865"/>
      <c r="F48" s="866"/>
      <c r="G48" s="870" t="s">
        <v>742</v>
      </c>
      <c r="H48" s="569"/>
      <c r="I48" s="569"/>
      <c r="J48" s="569"/>
      <c r="K48" s="871"/>
      <c r="L48" s="871"/>
      <c r="M48" s="871"/>
      <c r="N48" s="871"/>
      <c r="O48" s="871"/>
      <c r="P48" s="871"/>
      <c r="Q48" s="871"/>
      <c r="R48" s="871"/>
      <c r="S48" s="872"/>
    </row>
    <row r="49" spans="1:26" ht="19.5" customHeight="1" x14ac:dyDescent="0.25">
      <c r="A49" s="864"/>
      <c r="B49" s="865"/>
      <c r="C49" s="865"/>
      <c r="D49" s="865"/>
      <c r="E49" s="865"/>
      <c r="F49" s="866"/>
      <c r="G49" s="659" t="s">
        <v>100</v>
      </c>
      <c r="H49" s="660"/>
      <c r="I49" s="660"/>
      <c r="J49" s="660"/>
      <c r="K49" s="660"/>
      <c r="L49" s="660"/>
      <c r="M49" s="660"/>
      <c r="N49" s="660"/>
      <c r="O49" s="660"/>
      <c r="P49" s="660"/>
      <c r="Q49" s="660"/>
      <c r="R49" s="660"/>
      <c r="S49" s="661"/>
    </row>
    <row r="50" spans="1:26" ht="19.5" customHeight="1" x14ac:dyDescent="0.25">
      <c r="A50" s="864"/>
      <c r="B50" s="865"/>
      <c r="C50" s="865"/>
      <c r="D50" s="865"/>
      <c r="E50" s="865"/>
      <c r="F50" s="866"/>
      <c r="G50" s="584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62"/>
      <c r="S50" s="586"/>
    </row>
    <row r="51" spans="1:26" ht="19.5" customHeight="1" thickBot="1" x14ac:dyDescent="0.3">
      <c r="A51" s="864"/>
      <c r="B51" s="865"/>
      <c r="C51" s="865"/>
      <c r="D51" s="865"/>
      <c r="E51" s="865"/>
      <c r="F51" s="866"/>
      <c r="G51" s="584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62"/>
      <c r="S51" s="586"/>
    </row>
    <row r="52" spans="1:26" ht="19.5" customHeight="1" thickBot="1" x14ac:dyDescent="0.3">
      <c r="A52" s="864"/>
      <c r="B52" s="865"/>
      <c r="C52" s="865"/>
      <c r="D52" s="865"/>
      <c r="E52" s="865"/>
      <c r="F52" s="865"/>
      <c r="G52" s="231" t="s">
        <v>743</v>
      </c>
      <c r="H52" s="123" t="s">
        <v>32</v>
      </c>
      <c r="I52" s="123" t="s">
        <v>105</v>
      </c>
      <c r="J52" s="873" t="s">
        <v>744</v>
      </c>
      <c r="K52" s="873"/>
      <c r="L52" s="873"/>
      <c r="M52" s="873"/>
      <c r="N52" s="873"/>
      <c r="O52" s="873"/>
      <c r="P52" s="873"/>
      <c r="Q52" s="873"/>
      <c r="R52" s="873"/>
      <c r="S52" s="874" t="s">
        <v>26</v>
      </c>
      <c r="T52" s="1" t="s">
        <v>745</v>
      </c>
    </row>
    <row r="53" spans="1:26" ht="19.5" customHeight="1" x14ac:dyDescent="0.3">
      <c r="A53" s="864"/>
      <c r="B53" s="865"/>
      <c r="C53" s="865"/>
      <c r="D53" s="865"/>
      <c r="E53" s="865"/>
      <c r="F53" s="865"/>
      <c r="G53" s="232" t="s">
        <v>104</v>
      </c>
      <c r="H53" s="233" t="s">
        <v>89</v>
      </c>
      <c r="I53" s="156" t="s">
        <v>90</v>
      </c>
      <c r="J53" s="876" t="s">
        <v>746</v>
      </c>
      <c r="K53" s="876"/>
      <c r="L53" s="876"/>
      <c r="M53" s="876"/>
      <c r="N53" s="876"/>
      <c r="O53" s="876"/>
      <c r="P53" s="876"/>
      <c r="Q53" s="876"/>
      <c r="R53" s="876"/>
      <c r="S53" s="875"/>
      <c r="T53" s="234" t="s">
        <v>747</v>
      </c>
      <c r="U53" s="234" t="s">
        <v>748</v>
      </c>
      <c r="V53" s="235" t="s">
        <v>749</v>
      </c>
      <c r="W53" s="235" t="s">
        <v>750</v>
      </c>
      <c r="X53" s="235" t="s">
        <v>751</v>
      </c>
      <c r="Y53" s="235" t="s">
        <v>213</v>
      </c>
      <c r="Z53" s="236" t="s">
        <v>752</v>
      </c>
    </row>
    <row r="54" spans="1:26" ht="19.5" customHeight="1" thickBot="1" x14ac:dyDescent="0.35">
      <c r="A54" s="864"/>
      <c r="B54" s="865"/>
      <c r="C54" s="865"/>
      <c r="D54" s="865"/>
      <c r="E54" s="865"/>
      <c r="F54" s="865"/>
      <c r="G54" s="237" t="s">
        <v>753</v>
      </c>
      <c r="H54" s="238" t="s">
        <v>754</v>
      </c>
      <c r="I54" s="238"/>
      <c r="J54" s="239" t="s">
        <v>727</v>
      </c>
      <c r="K54" s="239" t="s">
        <v>728</v>
      </c>
      <c r="L54" s="240" t="s">
        <v>730</v>
      </c>
      <c r="M54" s="240" t="s">
        <v>755</v>
      </c>
      <c r="N54" s="240" t="s">
        <v>756</v>
      </c>
      <c r="O54" s="240" t="s">
        <v>757</v>
      </c>
      <c r="P54" s="240" t="s">
        <v>758</v>
      </c>
      <c r="Q54" s="240" t="s">
        <v>759</v>
      </c>
      <c r="R54" s="240" t="s">
        <v>760</v>
      </c>
      <c r="S54" s="241" t="s">
        <v>761</v>
      </c>
      <c r="T54" s="242" t="s">
        <v>753</v>
      </c>
      <c r="U54" s="242" t="s">
        <v>762</v>
      </c>
      <c r="V54" s="243" t="s">
        <v>763</v>
      </c>
      <c r="W54" s="243" t="s">
        <v>764</v>
      </c>
      <c r="X54" s="243" t="s">
        <v>765</v>
      </c>
      <c r="Y54" s="243" t="s">
        <v>766</v>
      </c>
      <c r="Z54" s="244"/>
    </row>
    <row r="55" spans="1:26" ht="19.5" customHeight="1" x14ac:dyDescent="0.25">
      <c r="A55" s="864"/>
      <c r="B55" s="865"/>
      <c r="C55" s="865"/>
      <c r="D55" s="865"/>
      <c r="E55" s="865"/>
      <c r="F55" s="866"/>
      <c r="G55" s="245"/>
      <c r="H55" s="246"/>
      <c r="I55" s="247"/>
      <c r="J55" s="248"/>
      <c r="K55" s="249"/>
      <c r="L55" s="249"/>
      <c r="M55" s="249"/>
      <c r="N55" s="249"/>
      <c r="O55" s="249"/>
      <c r="P55" s="249"/>
      <c r="Q55" s="250"/>
      <c r="R55" s="251"/>
      <c r="S55" s="252"/>
      <c r="T55" s="253">
        <f t="shared" ref="T55:T63" si="8">SUM(J55:M55)</f>
        <v>0</v>
      </c>
      <c r="U55" s="253"/>
      <c r="V55" s="1">
        <f t="shared" ref="V55:V63" si="9">G55*H55/1000</f>
        <v>0</v>
      </c>
      <c r="W55" s="23">
        <f t="shared" ref="W55:W63" si="10">V55*T55/1000</f>
        <v>0</v>
      </c>
      <c r="X55" s="23">
        <f t="shared" ref="X55:X63" si="11">W55*0.6*8</f>
        <v>0</v>
      </c>
    </row>
    <row r="56" spans="1:26" ht="19.5" customHeight="1" x14ac:dyDescent="0.25">
      <c r="A56" s="864"/>
      <c r="B56" s="865"/>
      <c r="C56" s="865"/>
      <c r="D56" s="865"/>
      <c r="E56" s="865"/>
      <c r="F56" s="866"/>
      <c r="G56" s="245"/>
      <c r="H56" s="246"/>
      <c r="I56" s="247"/>
      <c r="J56" s="248"/>
      <c r="K56" s="249"/>
      <c r="L56" s="249"/>
      <c r="M56" s="249"/>
      <c r="N56" s="249"/>
      <c r="O56" s="249"/>
      <c r="P56" s="249"/>
      <c r="Q56" s="254"/>
      <c r="R56" s="255"/>
      <c r="S56" s="252"/>
      <c r="T56" s="253">
        <f t="shared" si="8"/>
        <v>0</v>
      </c>
      <c r="U56" s="253"/>
      <c r="V56" s="1">
        <f t="shared" si="9"/>
        <v>0</v>
      </c>
      <c r="W56" s="23">
        <f t="shared" si="10"/>
        <v>0</v>
      </c>
      <c r="X56" s="23">
        <f t="shared" si="11"/>
        <v>0</v>
      </c>
    </row>
    <row r="57" spans="1:26" ht="19.5" customHeight="1" x14ac:dyDescent="0.25">
      <c r="A57" s="864"/>
      <c r="B57" s="865"/>
      <c r="C57" s="865"/>
      <c r="D57" s="865"/>
      <c r="E57" s="865"/>
      <c r="F57" s="866"/>
      <c r="G57" s="245"/>
      <c r="H57" s="246"/>
      <c r="I57" s="247"/>
      <c r="J57" s="248"/>
      <c r="K57" s="249"/>
      <c r="L57" s="249"/>
      <c r="M57" s="249"/>
      <c r="N57" s="249"/>
      <c r="O57" s="249"/>
      <c r="P57" s="249"/>
      <c r="Q57" s="254"/>
      <c r="R57" s="255"/>
      <c r="S57" s="252"/>
      <c r="T57" s="253">
        <f t="shared" si="8"/>
        <v>0</v>
      </c>
      <c r="U57" s="253"/>
      <c r="V57" s="1">
        <f t="shared" si="9"/>
        <v>0</v>
      </c>
      <c r="W57" s="23">
        <f t="shared" si="10"/>
        <v>0</v>
      </c>
      <c r="X57" s="23">
        <f t="shared" si="11"/>
        <v>0</v>
      </c>
    </row>
    <row r="58" spans="1:26" ht="19.5" customHeight="1" x14ac:dyDescent="0.25">
      <c r="A58" s="864"/>
      <c r="B58" s="865"/>
      <c r="C58" s="865"/>
      <c r="D58" s="865"/>
      <c r="E58" s="865"/>
      <c r="F58" s="866"/>
      <c r="G58" s="245"/>
      <c r="H58" s="246"/>
      <c r="I58" s="247"/>
      <c r="J58" s="248"/>
      <c r="K58" s="249"/>
      <c r="L58" s="249"/>
      <c r="M58" s="249"/>
      <c r="N58" s="249"/>
      <c r="O58" s="249"/>
      <c r="P58" s="249"/>
      <c r="Q58" s="254"/>
      <c r="R58" s="255"/>
      <c r="S58" s="252"/>
      <c r="T58" s="253">
        <f t="shared" si="8"/>
        <v>0</v>
      </c>
      <c r="U58" s="253"/>
      <c r="V58" s="1">
        <f t="shared" si="9"/>
        <v>0</v>
      </c>
      <c r="W58" s="23">
        <f t="shared" si="10"/>
        <v>0</v>
      </c>
      <c r="X58" s="23">
        <f t="shared" si="11"/>
        <v>0</v>
      </c>
    </row>
    <row r="59" spans="1:26" ht="19.5" customHeight="1" x14ac:dyDescent="0.25">
      <c r="A59" s="864"/>
      <c r="B59" s="865"/>
      <c r="C59" s="865"/>
      <c r="D59" s="865"/>
      <c r="E59" s="865"/>
      <c r="F59" s="866"/>
      <c r="G59" s="245"/>
      <c r="H59" s="246"/>
      <c r="I59" s="247"/>
      <c r="J59" s="248"/>
      <c r="K59" s="249"/>
      <c r="L59" s="249"/>
      <c r="M59" s="249"/>
      <c r="N59" s="249"/>
      <c r="O59" s="249"/>
      <c r="P59" s="249"/>
      <c r="Q59" s="254"/>
      <c r="R59" s="255"/>
      <c r="S59" s="252"/>
      <c r="T59" s="253">
        <f t="shared" si="8"/>
        <v>0</v>
      </c>
      <c r="U59" s="253"/>
      <c r="V59" s="1">
        <f t="shared" si="9"/>
        <v>0</v>
      </c>
      <c r="W59" s="23">
        <f t="shared" si="10"/>
        <v>0</v>
      </c>
      <c r="X59" s="23">
        <f t="shared" si="11"/>
        <v>0</v>
      </c>
    </row>
    <row r="60" spans="1:26" ht="19.5" customHeight="1" x14ac:dyDescent="0.25">
      <c r="A60" s="864"/>
      <c r="B60" s="865"/>
      <c r="C60" s="865"/>
      <c r="D60" s="865"/>
      <c r="E60" s="865"/>
      <c r="F60" s="866"/>
      <c r="G60" s="245"/>
      <c r="H60" s="246"/>
      <c r="I60" s="247"/>
      <c r="J60" s="248"/>
      <c r="K60" s="249"/>
      <c r="L60" s="249"/>
      <c r="M60" s="249"/>
      <c r="N60" s="249"/>
      <c r="O60" s="249"/>
      <c r="P60" s="249"/>
      <c r="Q60" s="254"/>
      <c r="R60" s="255"/>
      <c r="S60" s="252"/>
      <c r="T60" s="253">
        <f t="shared" si="8"/>
        <v>0</v>
      </c>
      <c r="U60" s="253"/>
      <c r="V60" s="1">
        <f t="shared" si="9"/>
        <v>0</v>
      </c>
      <c r="W60" s="23">
        <f t="shared" si="10"/>
        <v>0</v>
      </c>
      <c r="X60" s="23">
        <f t="shared" si="11"/>
        <v>0</v>
      </c>
    </row>
    <row r="61" spans="1:26" ht="19.5" customHeight="1" x14ac:dyDescent="0.25">
      <c r="A61" s="864"/>
      <c r="B61" s="865"/>
      <c r="C61" s="865"/>
      <c r="D61" s="865"/>
      <c r="E61" s="865"/>
      <c r="F61" s="866"/>
      <c r="G61" s="132"/>
      <c r="H61" s="133"/>
      <c r="I61" s="138"/>
      <c r="J61" s="248"/>
      <c r="K61" s="249"/>
      <c r="L61" s="249"/>
      <c r="M61" s="249"/>
      <c r="N61" s="249"/>
      <c r="O61" s="249"/>
      <c r="P61" s="249"/>
      <c r="Q61" s="254"/>
      <c r="R61" s="255"/>
      <c r="S61" s="252"/>
      <c r="T61" s="253">
        <f t="shared" si="8"/>
        <v>0</v>
      </c>
      <c r="U61" s="253"/>
      <c r="V61" s="1">
        <f t="shared" si="9"/>
        <v>0</v>
      </c>
      <c r="W61" s="23">
        <f t="shared" si="10"/>
        <v>0</v>
      </c>
      <c r="X61" s="23">
        <f t="shared" si="11"/>
        <v>0</v>
      </c>
    </row>
    <row r="62" spans="1:26" ht="19.5" customHeight="1" x14ac:dyDescent="0.25">
      <c r="A62" s="864"/>
      <c r="B62" s="865"/>
      <c r="C62" s="865"/>
      <c r="D62" s="865"/>
      <c r="E62" s="865"/>
      <c r="F62" s="866"/>
      <c r="G62" s="132"/>
      <c r="H62" s="133"/>
      <c r="I62" s="138"/>
      <c r="J62" s="248"/>
      <c r="K62" s="249"/>
      <c r="L62" s="249"/>
      <c r="M62" s="249"/>
      <c r="N62" s="249"/>
      <c r="O62" s="249"/>
      <c r="P62" s="249"/>
      <c r="Q62" s="254"/>
      <c r="R62" s="255"/>
      <c r="S62" s="252"/>
      <c r="T62" s="253">
        <f t="shared" si="8"/>
        <v>0</v>
      </c>
      <c r="U62" s="253"/>
      <c r="V62" s="1">
        <f t="shared" si="9"/>
        <v>0</v>
      </c>
      <c r="W62" s="23">
        <f t="shared" si="10"/>
        <v>0</v>
      </c>
      <c r="X62" s="23">
        <f t="shared" si="11"/>
        <v>0</v>
      </c>
    </row>
    <row r="63" spans="1:26" ht="19.2" customHeight="1" thickBot="1" x14ac:dyDescent="0.3">
      <c r="A63" s="867"/>
      <c r="B63" s="868"/>
      <c r="C63" s="868"/>
      <c r="D63" s="868"/>
      <c r="E63" s="868"/>
      <c r="F63" s="869"/>
      <c r="G63" s="140"/>
      <c r="H63" s="141"/>
      <c r="I63" s="256"/>
      <c r="J63" s="257"/>
      <c r="K63" s="258"/>
      <c r="L63" s="258"/>
      <c r="M63" s="258"/>
      <c r="N63" s="258"/>
      <c r="O63" s="258"/>
      <c r="P63" s="258"/>
      <c r="Q63" s="259"/>
      <c r="R63" s="260"/>
      <c r="S63" s="261"/>
      <c r="T63" s="253">
        <f t="shared" si="8"/>
        <v>0</v>
      </c>
      <c r="U63" s="253"/>
      <c r="V63" s="1">
        <f t="shared" si="9"/>
        <v>0</v>
      </c>
      <c r="W63" s="23">
        <f t="shared" si="10"/>
        <v>0</v>
      </c>
      <c r="X63" s="23">
        <f t="shared" si="11"/>
        <v>0</v>
      </c>
    </row>
    <row r="64" spans="1:26" ht="16.2" thickBot="1" x14ac:dyDescent="0.35">
      <c r="V64" s="262">
        <f>SUM(V55:V63)</f>
        <v>0</v>
      </c>
      <c r="W64" s="262"/>
      <c r="X64" s="263">
        <f>SUM(X55:X63)</f>
        <v>0</v>
      </c>
    </row>
    <row r="65" spans="1:26" ht="19.5" customHeight="1" x14ac:dyDescent="0.25">
      <c r="A65" s="877" t="s">
        <v>741</v>
      </c>
      <c r="B65" s="878"/>
      <c r="C65" s="881"/>
      <c r="D65" s="881"/>
      <c r="E65" s="881"/>
      <c r="F65" s="882"/>
      <c r="G65" s="669" t="s">
        <v>101</v>
      </c>
      <c r="H65" s="670"/>
      <c r="I65" s="670"/>
      <c r="J65" s="670"/>
      <c r="K65" s="670"/>
      <c r="L65" s="670"/>
      <c r="M65" s="670"/>
      <c r="N65" s="670"/>
      <c r="O65" s="670"/>
      <c r="P65" s="670"/>
      <c r="Q65" s="670"/>
      <c r="R65" s="670"/>
      <c r="S65" s="671"/>
    </row>
    <row r="66" spans="1:26" ht="19.5" customHeight="1" x14ac:dyDescent="0.25">
      <c r="A66" s="879"/>
      <c r="B66" s="880"/>
      <c r="C66" s="883"/>
      <c r="D66" s="883"/>
      <c r="E66" s="883"/>
      <c r="F66" s="884"/>
      <c r="G66" s="885" t="s">
        <v>108</v>
      </c>
      <c r="H66" s="887" t="s">
        <v>676</v>
      </c>
      <c r="I66" s="887"/>
      <c r="J66" s="887"/>
      <c r="K66" s="887"/>
      <c r="L66" s="887"/>
      <c r="M66" s="887"/>
      <c r="N66" s="887"/>
      <c r="O66" s="887"/>
      <c r="P66" s="887"/>
      <c r="Q66" s="887"/>
      <c r="R66" s="887"/>
      <c r="S66" s="888"/>
    </row>
    <row r="67" spans="1:26" ht="19.5" customHeight="1" x14ac:dyDescent="0.25">
      <c r="A67" s="855"/>
      <c r="B67" s="891"/>
      <c r="C67" s="681"/>
      <c r="D67" s="681"/>
      <c r="E67" s="681"/>
      <c r="F67" s="892"/>
      <c r="G67" s="886"/>
      <c r="H67" s="889"/>
      <c r="I67" s="889"/>
      <c r="J67" s="889"/>
      <c r="K67" s="889"/>
      <c r="L67" s="889"/>
      <c r="M67" s="889"/>
      <c r="N67" s="889"/>
      <c r="O67" s="889"/>
      <c r="P67" s="889"/>
      <c r="Q67" s="889"/>
      <c r="R67" s="889"/>
      <c r="S67" s="890"/>
    </row>
    <row r="68" spans="1:26" ht="19.5" customHeight="1" x14ac:dyDescent="0.25">
      <c r="A68" s="864"/>
      <c r="B68" s="865"/>
      <c r="C68" s="865"/>
      <c r="D68" s="865"/>
      <c r="E68" s="865"/>
      <c r="F68" s="866"/>
      <c r="G68" s="870" t="s">
        <v>742</v>
      </c>
      <c r="H68" s="569"/>
      <c r="I68" s="569"/>
      <c r="J68" s="569"/>
      <c r="K68" s="871"/>
      <c r="L68" s="871"/>
      <c r="M68" s="871"/>
      <c r="N68" s="871"/>
      <c r="O68" s="871"/>
      <c r="P68" s="871"/>
      <c r="Q68" s="871"/>
      <c r="R68" s="871"/>
      <c r="S68" s="872"/>
    </row>
    <row r="69" spans="1:26" ht="19.5" customHeight="1" x14ac:dyDescent="0.25">
      <c r="A69" s="864"/>
      <c r="B69" s="865"/>
      <c r="C69" s="865"/>
      <c r="D69" s="865"/>
      <c r="E69" s="865"/>
      <c r="F69" s="866"/>
      <c r="G69" s="659" t="s">
        <v>100</v>
      </c>
      <c r="H69" s="660"/>
      <c r="I69" s="660"/>
      <c r="J69" s="660"/>
      <c r="K69" s="660"/>
      <c r="L69" s="660"/>
      <c r="M69" s="660"/>
      <c r="N69" s="660"/>
      <c r="O69" s="660"/>
      <c r="P69" s="660"/>
      <c r="Q69" s="660"/>
      <c r="R69" s="660"/>
      <c r="S69" s="661"/>
    </row>
    <row r="70" spans="1:26" ht="19.5" customHeight="1" x14ac:dyDescent="0.25">
      <c r="A70" s="864"/>
      <c r="B70" s="865"/>
      <c r="C70" s="865"/>
      <c r="D70" s="865"/>
      <c r="E70" s="865"/>
      <c r="F70" s="866"/>
      <c r="G70" s="584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62"/>
      <c r="S70" s="586"/>
    </row>
    <row r="71" spans="1:26" ht="19.5" customHeight="1" thickBot="1" x14ac:dyDescent="0.3">
      <c r="A71" s="864"/>
      <c r="B71" s="865"/>
      <c r="C71" s="865"/>
      <c r="D71" s="865"/>
      <c r="E71" s="865"/>
      <c r="F71" s="866"/>
      <c r="G71" s="584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62"/>
      <c r="S71" s="586"/>
    </row>
    <row r="72" spans="1:26" ht="19.5" customHeight="1" thickBot="1" x14ac:dyDescent="0.3">
      <c r="A72" s="864"/>
      <c r="B72" s="865"/>
      <c r="C72" s="865"/>
      <c r="D72" s="865"/>
      <c r="E72" s="865"/>
      <c r="F72" s="865"/>
      <c r="G72" s="231" t="s">
        <v>743</v>
      </c>
      <c r="H72" s="123" t="s">
        <v>32</v>
      </c>
      <c r="I72" s="123" t="s">
        <v>105</v>
      </c>
      <c r="J72" s="873" t="s">
        <v>744</v>
      </c>
      <c r="K72" s="873"/>
      <c r="L72" s="873"/>
      <c r="M72" s="873"/>
      <c r="N72" s="873"/>
      <c r="O72" s="873"/>
      <c r="P72" s="873"/>
      <c r="Q72" s="873"/>
      <c r="R72" s="873"/>
      <c r="S72" s="874" t="s">
        <v>26</v>
      </c>
      <c r="T72" s="1" t="s">
        <v>745</v>
      </c>
    </row>
    <row r="73" spans="1:26" ht="19.5" customHeight="1" x14ac:dyDescent="0.3">
      <c r="A73" s="864"/>
      <c r="B73" s="865"/>
      <c r="C73" s="865"/>
      <c r="D73" s="865"/>
      <c r="E73" s="865"/>
      <c r="F73" s="865"/>
      <c r="G73" s="232" t="s">
        <v>104</v>
      </c>
      <c r="H73" s="233" t="s">
        <v>89</v>
      </c>
      <c r="I73" s="156" t="s">
        <v>90</v>
      </c>
      <c r="J73" s="876" t="s">
        <v>746</v>
      </c>
      <c r="K73" s="876"/>
      <c r="L73" s="876"/>
      <c r="M73" s="876"/>
      <c r="N73" s="876"/>
      <c r="O73" s="876"/>
      <c r="P73" s="876"/>
      <c r="Q73" s="876"/>
      <c r="R73" s="876"/>
      <c r="S73" s="875"/>
      <c r="T73" s="234" t="s">
        <v>747</v>
      </c>
      <c r="U73" s="234" t="s">
        <v>748</v>
      </c>
      <c r="V73" s="235" t="s">
        <v>749</v>
      </c>
      <c r="W73" s="235" t="s">
        <v>750</v>
      </c>
      <c r="X73" s="235" t="s">
        <v>751</v>
      </c>
      <c r="Y73" s="235" t="s">
        <v>213</v>
      </c>
      <c r="Z73" s="236" t="s">
        <v>752</v>
      </c>
    </row>
    <row r="74" spans="1:26" ht="19.5" customHeight="1" thickBot="1" x14ac:dyDescent="0.35">
      <c r="A74" s="864"/>
      <c r="B74" s="865"/>
      <c r="C74" s="865"/>
      <c r="D74" s="865"/>
      <c r="E74" s="865"/>
      <c r="F74" s="865"/>
      <c r="G74" s="237" t="s">
        <v>753</v>
      </c>
      <c r="H74" s="238" t="s">
        <v>754</v>
      </c>
      <c r="I74" s="238"/>
      <c r="J74" s="239" t="s">
        <v>727</v>
      </c>
      <c r="K74" s="239" t="s">
        <v>728</v>
      </c>
      <c r="L74" s="240" t="s">
        <v>730</v>
      </c>
      <c r="M74" s="240" t="s">
        <v>755</v>
      </c>
      <c r="N74" s="240" t="s">
        <v>756</v>
      </c>
      <c r="O74" s="240" t="s">
        <v>757</v>
      </c>
      <c r="P74" s="240" t="s">
        <v>758</v>
      </c>
      <c r="Q74" s="240" t="s">
        <v>759</v>
      </c>
      <c r="R74" s="240" t="s">
        <v>760</v>
      </c>
      <c r="S74" s="241" t="s">
        <v>761</v>
      </c>
      <c r="T74" s="242" t="s">
        <v>753</v>
      </c>
      <c r="U74" s="242" t="s">
        <v>762</v>
      </c>
      <c r="V74" s="243" t="s">
        <v>763</v>
      </c>
      <c r="W74" s="243" t="s">
        <v>764</v>
      </c>
      <c r="X74" s="243" t="s">
        <v>765</v>
      </c>
      <c r="Y74" s="243" t="s">
        <v>766</v>
      </c>
      <c r="Z74" s="244"/>
    </row>
    <row r="75" spans="1:26" ht="19.5" customHeight="1" x14ac:dyDescent="0.25">
      <c r="A75" s="864"/>
      <c r="B75" s="865"/>
      <c r="C75" s="865"/>
      <c r="D75" s="865"/>
      <c r="E75" s="865"/>
      <c r="F75" s="866"/>
      <c r="G75" s="245"/>
      <c r="H75" s="246"/>
      <c r="I75" s="247"/>
      <c r="J75" s="248"/>
      <c r="K75" s="249"/>
      <c r="L75" s="249"/>
      <c r="M75" s="249"/>
      <c r="N75" s="249"/>
      <c r="O75" s="249"/>
      <c r="P75" s="249"/>
      <c r="Q75" s="250"/>
      <c r="R75" s="251"/>
      <c r="S75" s="252"/>
      <c r="T75" s="253">
        <f t="shared" ref="T75:T83" si="12">SUM(J75:M75)</f>
        <v>0</v>
      </c>
      <c r="U75" s="253"/>
      <c r="V75" s="1">
        <f t="shared" ref="V75:V83" si="13">G75*H75/1000</f>
        <v>0</v>
      </c>
      <c r="W75" s="23">
        <f t="shared" ref="W75:W83" si="14">V75*T75/1000</f>
        <v>0</v>
      </c>
      <c r="X75" s="23">
        <f t="shared" ref="X75:X83" si="15">W75*0.6*8</f>
        <v>0</v>
      </c>
    </row>
    <row r="76" spans="1:26" ht="19.5" customHeight="1" x14ac:dyDescent="0.25">
      <c r="A76" s="864"/>
      <c r="B76" s="865"/>
      <c r="C76" s="865"/>
      <c r="D76" s="865"/>
      <c r="E76" s="865"/>
      <c r="F76" s="866"/>
      <c r="G76" s="245"/>
      <c r="H76" s="246"/>
      <c r="I76" s="247"/>
      <c r="J76" s="248"/>
      <c r="K76" s="249"/>
      <c r="L76" s="249"/>
      <c r="M76" s="249"/>
      <c r="N76" s="249"/>
      <c r="O76" s="249"/>
      <c r="P76" s="249"/>
      <c r="Q76" s="254"/>
      <c r="R76" s="255"/>
      <c r="S76" s="252"/>
      <c r="T76" s="253">
        <f t="shared" si="12"/>
        <v>0</v>
      </c>
      <c r="U76" s="253"/>
      <c r="V76" s="1">
        <f t="shared" si="13"/>
        <v>0</v>
      </c>
      <c r="W76" s="23">
        <f t="shared" si="14"/>
        <v>0</v>
      </c>
      <c r="X76" s="23">
        <f t="shared" si="15"/>
        <v>0</v>
      </c>
    </row>
    <row r="77" spans="1:26" ht="19.5" customHeight="1" x14ac:dyDescent="0.25">
      <c r="A77" s="864"/>
      <c r="B77" s="865"/>
      <c r="C77" s="865"/>
      <c r="D77" s="865"/>
      <c r="E77" s="865"/>
      <c r="F77" s="866"/>
      <c r="G77" s="245"/>
      <c r="H77" s="246"/>
      <c r="I77" s="247"/>
      <c r="J77" s="248"/>
      <c r="K77" s="249"/>
      <c r="L77" s="249"/>
      <c r="M77" s="249"/>
      <c r="N77" s="249"/>
      <c r="O77" s="249"/>
      <c r="P77" s="249"/>
      <c r="Q77" s="254"/>
      <c r="R77" s="255"/>
      <c r="S77" s="252"/>
      <c r="T77" s="253">
        <f t="shared" si="12"/>
        <v>0</v>
      </c>
      <c r="U77" s="253"/>
      <c r="V77" s="1">
        <f t="shared" si="13"/>
        <v>0</v>
      </c>
      <c r="W77" s="23">
        <f t="shared" si="14"/>
        <v>0</v>
      </c>
      <c r="X77" s="23">
        <f t="shared" si="15"/>
        <v>0</v>
      </c>
    </row>
    <row r="78" spans="1:26" ht="19.5" customHeight="1" x14ac:dyDescent="0.25">
      <c r="A78" s="864"/>
      <c r="B78" s="865"/>
      <c r="C78" s="865"/>
      <c r="D78" s="865"/>
      <c r="E78" s="865"/>
      <c r="F78" s="866"/>
      <c r="G78" s="245"/>
      <c r="H78" s="246"/>
      <c r="I78" s="247"/>
      <c r="J78" s="248"/>
      <c r="K78" s="249"/>
      <c r="L78" s="249"/>
      <c r="M78" s="249"/>
      <c r="N78" s="249"/>
      <c r="O78" s="249"/>
      <c r="P78" s="249"/>
      <c r="Q78" s="254"/>
      <c r="R78" s="255"/>
      <c r="S78" s="252"/>
      <c r="T78" s="253">
        <f t="shared" si="12"/>
        <v>0</v>
      </c>
      <c r="U78" s="253"/>
      <c r="V78" s="1">
        <f t="shared" si="13"/>
        <v>0</v>
      </c>
      <c r="W78" s="23">
        <f t="shared" si="14"/>
        <v>0</v>
      </c>
      <c r="X78" s="23">
        <f t="shared" si="15"/>
        <v>0</v>
      </c>
    </row>
    <row r="79" spans="1:26" ht="19.5" customHeight="1" x14ac:dyDescent="0.25">
      <c r="A79" s="864"/>
      <c r="B79" s="865"/>
      <c r="C79" s="865"/>
      <c r="D79" s="865"/>
      <c r="E79" s="865"/>
      <c r="F79" s="866"/>
      <c r="G79" s="245"/>
      <c r="H79" s="246"/>
      <c r="I79" s="247"/>
      <c r="J79" s="248"/>
      <c r="K79" s="249"/>
      <c r="L79" s="249"/>
      <c r="M79" s="249"/>
      <c r="N79" s="249"/>
      <c r="O79" s="249"/>
      <c r="P79" s="249"/>
      <c r="Q79" s="254"/>
      <c r="R79" s="255"/>
      <c r="S79" s="252"/>
      <c r="T79" s="253">
        <f t="shared" si="12"/>
        <v>0</v>
      </c>
      <c r="U79" s="253"/>
      <c r="V79" s="1">
        <f t="shared" si="13"/>
        <v>0</v>
      </c>
      <c r="W79" s="23">
        <f t="shared" si="14"/>
        <v>0</v>
      </c>
      <c r="X79" s="23">
        <f t="shared" si="15"/>
        <v>0</v>
      </c>
    </row>
    <row r="80" spans="1:26" ht="19.5" customHeight="1" x14ac:dyDescent="0.25">
      <c r="A80" s="864"/>
      <c r="B80" s="865"/>
      <c r="C80" s="865"/>
      <c r="D80" s="865"/>
      <c r="E80" s="865"/>
      <c r="F80" s="866"/>
      <c r="G80" s="245"/>
      <c r="H80" s="246"/>
      <c r="I80" s="247"/>
      <c r="J80" s="248"/>
      <c r="K80" s="249"/>
      <c r="L80" s="249"/>
      <c r="M80" s="249"/>
      <c r="N80" s="249"/>
      <c r="O80" s="249"/>
      <c r="P80" s="249"/>
      <c r="Q80" s="254"/>
      <c r="R80" s="255"/>
      <c r="S80" s="252"/>
      <c r="T80" s="253">
        <f t="shared" si="12"/>
        <v>0</v>
      </c>
      <c r="U80" s="253"/>
      <c r="V80" s="1">
        <f t="shared" si="13"/>
        <v>0</v>
      </c>
      <c r="W80" s="23">
        <f t="shared" si="14"/>
        <v>0</v>
      </c>
      <c r="X80" s="23">
        <f t="shared" si="15"/>
        <v>0</v>
      </c>
    </row>
    <row r="81" spans="1:26" ht="19.5" customHeight="1" x14ac:dyDescent="0.25">
      <c r="A81" s="864"/>
      <c r="B81" s="865"/>
      <c r="C81" s="865"/>
      <c r="D81" s="865"/>
      <c r="E81" s="865"/>
      <c r="F81" s="866"/>
      <c r="G81" s="132"/>
      <c r="H81" s="133"/>
      <c r="I81" s="138"/>
      <c r="J81" s="248"/>
      <c r="K81" s="249"/>
      <c r="L81" s="249"/>
      <c r="M81" s="249"/>
      <c r="N81" s="249"/>
      <c r="O81" s="249"/>
      <c r="P81" s="249"/>
      <c r="Q81" s="254"/>
      <c r="R81" s="255"/>
      <c r="S81" s="252"/>
      <c r="T81" s="253">
        <f t="shared" si="12"/>
        <v>0</v>
      </c>
      <c r="U81" s="253"/>
      <c r="V81" s="1">
        <f t="shared" si="13"/>
        <v>0</v>
      </c>
      <c r="W81" s="23">
        <f t="shared" si="14"/>
        <v>0</v>
      </c>
      <c r="X81" s="23">
        <f t="shared" si="15"/>
        <v>0</v>
      </c>
    </row>
    <row r="82" spans="1:26" ht="19.5" customHeight="1" x14ac:dyDescent="0.25">
      <c r="A82" s="864"/>
      <c r="B82" s="865"/>
      <c r="C82" s="865"/>
      <c r="D82" s="865"/>
      <c r="E82" s="865"/>
      <c r="F82" s="866"/>
      <c r="G82" s="132"/>
      <c r="H82" s="133"/>
      <c r="I82" s="138"/>
      <c r="J82" s="248"/>
      <c r="K82" s="249"/>
      <c r="L82" s="249"/>
      <c r="M82" s="249"/>
      <c r="N82" s="249"/>
      <c r="O82" s="249"/>
      <c r="P82" s="249"/>
      <c r="Q82" s="254"/>
      <c r="R82" s="255"/>
      <c r="S82" s="252"/>
      <c r="T82" s="253">
        <f t="shared" si="12"/>
        <v>0</v>
      </c>
      <c r="U82" s="253"/>
      <c r="V82" s="1">
        <f t="shared" si="13"/>
        <v>0</v>
      </c>
      <c r="W82" s="23">
        <f t="shared" si="14"/>
        <v>0</v>
      </c>
      <c r="X82" s="23">
        <f t="shared" si="15"/>
        <v>0</v>
      </c>
    </row>
    <row r="83" spans="1:26" ht="19.2" customHeight="1" thickBot="1" x14ac:dyDescent="0.3">
      <c r="A83" s="867"/>
      <c r="B83" s="868"/>
      <c r="C83" s="868"/>
      <c r="D83" s="868"/>
      <c r="E83" s="868"/>
      <c r="F83" s="869"/>
      <c r="G83" s="140"/>
      <c r="H83" s="141"/>
      <c r="I83" s="256"/>
      <c r="J83" s="257"/>
      <c r="K83" s="258"/>
      <c r="L83" s="258"/>
      <c r="M83" s="258"/>
      <c r="N83" s="258"/>
      <c r="O83" s="258"/>
      <c r="P83" s="258"/>
      <c r="Q83" s="259"/>
      <c r="R83" s="260"/>
      <c r="S83" s="261"/>
      <c r="T83" s="253">
        <f t="shared" si="12"/>
        <v>0</v>
      </c>
      <c r="U83" s="253"/>
      <c r="V83" s="1">
        <f t="shared" si="13"/>
        <v>0</v>
      </c>
      <c r="W83" s="23">
        <f t="shared" si="14"/>
        <v>0</v>
      </c>
      <c r="X83" s="23">
        <f t="shared" si="15"/>
        <v>0</v>
      </c>
    </row>
    <row r="84" spans="1:26" ht="16.2" thickBot="1" x14ac:dyDescent="0.35">
      <c r="V84" s="262">
        <f>SUM(V75:V83)</f>
        <v>0</v>
      </c>
      <c r="W84" s="262"/>
      <c r="X84" s="263">
        <f>SUM(X75:X83)</f>
        <v>0</v>
      </c>
    </row>
    <row r="85" spans="1:26" ht="19.5" customHeight="1" x14ac:dyDescent="0.25">
      <c r="A85" s="877" t="s">
        <v>741</v>
      </c>
      <c r="B85" s="878"/>
      <c r="C85" s="881"/>
      <c r="D85" s="881"/>
      <c r="E85" s="881"/>
      <c r="F85" s="882"/>
      <c r="G85" s="669" t="s">
        <v>101</v>
      </c>
      <c r="H85" s="670"/>
      <c r="I85" s="670"/>
      <c r="J85" s="670"/>
      <c r="K85" s="670"/>
      <c r="L85" s="670"/>
      <c r="M85" s="670"/>
      <c r="N85" s="670"/>
      <c r="O85" s="670"/>
      <c r="P85" s="670"/>
      <c r="Q85" s="670"/>
      <c r="R85" s="670"/>
      <c r="S85" s="671"/>
    </row>
    <row r="86" spans="1:26" ht="19.5" customHeight="1" x14ac:dyDescent="0.25">
      <c r="A86" s="879"/>
      <c r="B86" s="880"/>
      <c r="C86" s="883"/>
      <c r="D86" s="883"/>
      <c r="E86" s="883"/>
      <c r="F86" s="884"/>
      <c r="G86" s="885" t="s">
        <v>108</v>
      </c>
      <c r="H86" s="887" t="s">
        <v>676</v>
      </c>
      <c r="I86" s="887"/>
      <c r="J86" s="887"/>
      <c r="K86" s="887"/>
      <c r="L86" s="887"/>
      <c r="M86" s="887"/>
      <c r="N86" s="887"/>
      <c r="O86" s="887"/>
      <c r="P86" s="887"/>
      <c r="Q86" s="887"/>
      <c r="R86" s="887"/>
      <c r="S86" s="888"/>
    </row>
    <row r="87" spans="1:26" ht="19.5" customHeight="1" x14ac:dyDescent="0.25">
      <c r="A87" s="855"/>
      <c r="B87" s="891"/>
      <c r="C87" s="681"/>
      <c r="D87" s="681"/>
      <c r="E87" s="681"/>
      <c r="F87" s="892"/>
      <c r="G87" s="886"/>
      <c r="H87" s="889"/>
      <c r="I87" s="889"/>
      <c r="J87" s="889"/>
      <c r="K87" s="889"/>
      <c r="L87" s="889"/>
      <c r="M87" s="889"/>
      <c r="N87" s="889"/>
      <c r="O87" s="889"/>
      <c r="P87" s="889"/>
      <c r="Q87" s="889"/>
      <c r="R87" s="889"/>
      <c r="S87" s="890"/>
    </row>
    <row r="88" spans="1:26" ht="19.5" customHeight="1" x14ac:dyDescent="0.25">
      <c r="A88" s="864"/>
      <c r="B88" s="865"/>
      <c r="C88" s="865"/>
      <c r="D88" s="865"/>
      <c r="E88" s="865"/>
      <c r="F88" s="866"/>
      <c r="G88" s="870" t="s">
        <v>742</v>
      </c>
      <c r="H88" s="569"/>
      <c r="I88" s="569"/>
      <c r="J88" s="569"/>
      <c r="K88" s="871"/>
      <c r="L88" s="871"/>
      <c r="M88" s="871"/>
      <c r="N88" s="871"/>
      <c r="O88" s="871"/>
      <c r="P88" s="871"/>
      <c r="Q88" s="871"/>
      <c r="R88" s="871"/>
      <c r="S88" s="872"/>
    </row>
    <row r="89" spans="1:26" ht="19.5" customHeight="1" x14ac:dyDescent="0.25">
      <c r="A89" s="864"/>
      <c r="B89" s="865"/>
      <c r="C89" s="865"/>
      <c r="D89" s="865"/>
      <c r="E89" s="865"/>
      <c r="F89" s="866"/>
      <c r="G89" s="659" t="s">
        <v>100</v>
      </c>
      <c r="H89" s="660"/>
      <c r="I89" s="660"/>
      <c r="J89" s="660"/>
      <c r="K89" s="660"/>
      <c r="L89" s="660"/>
      <c r="M89" s="660"/>
      <c r="N89" s="660"/>
      <c r="O89" s="660"/>
      <c r="P89" s="660"/>
      <c r="Q89" s="660"/>
      <c r="R89" s="660"/>
      <c r="S89" s="661"/>
    </row>
    <row r="90" spans="1:26" ht="19.5" customHeight="1" x14ac:dyDescent="0.25">
      <c r="A90" s="864"/>
      <c r="B90" s="865"/>
      <c r="C90" s="865"/>
      <c r="D90" s="865"/>
      <c r="E90" s="865"/>
      <c r="F90" s="866"/>
      <c r="G90" s="584"/>
      <c r="H90" s="662"/>
      <c r="I90" s="662"/>
      <c r="J90" s="662"/>
      <c r="K90" s="662"/>
      <c r="L90" s="662"/>
      <c r="M90" s="662"/>
      <c r="N90" s="662"/>
      <c r="O90" s="662"/>
      <c r="P90" s="662"/>
      <c r="Q90" s="662"/>
      <c r="R90" s="662"/>
      <c r="S90" s="586"/>
    </row>
    <row r="91" spans="1:26" ht="19.5" customHeight="1" thickBot="1" x14ac:dyDescent="0.3">
      <c r="A91" s="864"/>
      <c r="B91" s="865"/>
      <c r="C91" s="865"/>
      <c r="D91" s="865"/>
      <c r="E91" s="865"/>
      <c r="F91" s="866"/>
      <c r="G91" s="584"/>
      <c r="H91" s="662"/>
      <c r="I91" s="662"/>
      <c r="J91" s="662"/>
      <c r="K91" s="662"/>
      <c r="L91" s="662"/>
      <c r="M91" s="662"/>
      <c r="N91" s="662"/>
      <c r="O91" s="662"/>
      <c r="P91" s="662"/>
      <c r="Q91" s="662"/>
      <c r="R91" s="662"/>
      <c r="S91" s="586"/>
    </row>
    <row r="92" spans="1:26" ht="19.5" customHeight="1" thickBot="1" x14ac:dyDescent="0.3">
      <c r="A92" s="864"/>
      <c r="B92" s="865"/>
      <c r="C92" s="865"/>
      <c r="D92" s="865"/>
      <c r="E92" s="865"/>
      <c r="F92" s="865"/>
      <c r="G92" s="231" t="s">
        <v>743</v>
      </c>
      <c r="H92" s="123" t="s">
        <v>32</v>
      </c>
      <c r="I92" s="123" t="s">
        <v>105</v>
      </c>
      <c r="J92" s="873" t="s">
        <v>744</v>
      </c>
      <c r="K92" s="873"/>
      <c r="L92" s="873"/>
      <c r="M92" s="873"/>
      <c r="N92" s="873"/>
      <c r="O92" s="873"/>
      <c r="P92" s="873"/>
      <c r="Q92" s="873"/>
      <c r="R92" s="873"/>
      <c r="S92" s="874" t="s">
        <v>26</v>
      </c>
      <c r="T92" s="1" t="s">
        <v>745</v>
      </c>
    </row>
    <row r="93" spans="1:26" ht="19.5" customHeight="1" x14ac:dyDescent="0.3">
      <c r="A93" s="864"/>
      <c r="B93" s="865"/>
      <c r="C93" s="865"/>
      <c r="D93" s="865"/>
      <c r="E93" s="865"/>
      <c r="F93" s="865"/>
      <c r="G93" s="232" t="s">
        <v>104</v>
      </c>
      <c r="H93" s="233" t="s">
        <v>89</v>
      </c>
      <c r="I93" s="156" t="s">
        <v>90</v>
      </c>
      <c r="J93" s="876" t="s">
        <v>746</v>
      </c>
      <c r="K93" s="876"/>
      <c r="L93" s="876"/>
      <c r="M93" s="876"/>
      <c r="N93" s="876"/>
      <c r="O93" s="876"/>
      <c r="P93" s="876"/>
      <c r="Q93" s="876"/>
      <c r="R93" s="876"/>
      <c r="S93" s="875"/>
      <c r="T93" s="234" t="s">
        <v>747</v>
      </c>
      <c r="U93" s="234" t="s">
        <v>748</v>
      </c>
      <c r="V93" s="235" t="s">
        <v>749</v>
      </c>
      <c r="W93" s="235" t="s">
        <v>750</v>
      </c>
      <c r="X93" s="235" t="s">
        <v>751</v>
      </c>
      <c r="Y93" s="235" t="s">
        <v>213</v>
      </c>
      <c r="Z93" s="236" t="s">
        <v>752</v>
      </c>
    </row>
    <row r="94" spans="1:26" ht="19.5" customHeight="1" thickBot="1" x14ac:dyDescent="0.35">
      <c r="A94" s="864"/>
      <c r="B94" s="865"/>
      <c r="C94" s="865"/>
      <c r="D94" s="865"/>
      <c r="E94" s="865"/>
      <c r="F94" s="865"/>
      <c r="G94" s="237" t="s">
        <v>753</v>
      </c>
      <c r="H94" s="238" t="s">
        <v>754</v>
      </c>
      <c r="I94" s="238"/>
      <c r="J94" s="239" t="s">
        <v>727</v>
      </c>
      <c r="K94" s="239" t="s">
        <v>728</v>
      </c>
      <c r="L94" s="240" t="s">
        <v>730</v>
      </c>
      <c r="M94" s="240" t="s">
        <v>755</v>
      </c>
      <c r="N94" s="240" t="s">
        <v>756</v>
      </c>
      <c r="O94" s="240" t="s">
        <v>757</v>
      </c>
      <c r="P94" s="240" t="s">
        <v>758</v>
      </c>
      <c r="Q94" s="240" t="s">
        <v>759</v>
      </c>
      <c r="R94" s="240" t="s">
        <v>760</v>
      </c>
      <c r="S94" s="241" t="s">
        <v>761</v>
      </c>
      <c r="T94" s="242" t="s">
        <v>753</v>
      </c>
      <c r="U94" s="242" t="s">
        <v>762</v>
      </c>
      <c r="V94" s="243" t="s">
        <v>763</v>
      </c>
      <c r="W94" s="243" t="s">
        <v>764</v>
      </c>
      <c r="X94" s="243" t="s">
        <v>765</v>
      </c>
      <c r="Y94" s="243" t="s">
        <v>766</v>
      </c>
      <c r="Z94" s="244"/>
    </row>
    <row r="95" spans="1:26" ht="19.5" customHeight="1" x14ac:dyDescent="0.25">
      <c r="A95" s="864"/>
      <c r="B95" s="865"/>
      <c r="C95" s="865"/>
      <c r="D95" s="865"/>
      <c r="E95" s="865"/>
      <c r="F95" s="866"/>
      <c r="G95" s="245"/>
      <c r="H95" s="246"/>
      <c r="I95" s="247"/>
      <c r="J95" s="248"/>
      <c r="K95" s="249"/>
      <c r="L95" s="249"/>
      <c r="M95" s="249"/>
      <c r="N95" s="249"/>
      <c r="O95" s="249"/>
      <c r="P95" s="249"/>
      <c r="Q95" s="250"/>
      <c r="R95" s="251"/>
      <c r="S95" s="252"/>
      <c r="T95" s="253">
        <f t="shared" ref="T95:T103" si="16">SUM(J95:M95)</f>
        <v>0</v>
      </c>
      <c r="U95" s="253"/>
      <c r="V95" s="1">
        <f t="shared" ref="V95:V103" si="17">G95*H95/1000</f>
        <v>0</v>
      </c>
      <c r="W95" s="23">
        <f t="shared" ref="W95:W103" si="18">V95*T95/1000</f>
        <v>0</v>
      </c>
      <c r="X95" s="23">
        <f t="shared" ref="X95:X103" si="19">W95*0.6*8</f>
        <v>0</v>
      </c>
    </row>
    <row r="96" spans="1:26" ht="19.5" customHeight="1" x14ac:dyDescent="0.25">
      <c r="A96" s="864"/>
      <c r="B96" s="865"/>
      <c r="C96" s="865"/>
      <c r="D96" s="865"/>
      <c r="E96" s="865"/>
      <c r="F96" s="866"/>
      <c r="G96" s="245"/>
      <c r="H96" s="246"/>
      <c r="I96" s="247"/>
      <c r="J96" s="248"/>
      <c r="K96" s="249"/>
      <c r="L96" s="249"/>
      <c r="M96" s="249"/>
      <c r="N96" s="249"/>
      <c r="O96" s="249"/>
      <c r="P96" s="249"/>
      <c r="Q96" s="254"/>
      <c r="R96" s="255"/>
      <c r="S96" s="252"/>
      <c r="T96" s="253">
        <f t="shared" si="16"/>
        <v>0</v>
      </c>
      <c r="U96" s="253"/>
      <c r="V96" s="1">
        <f t="shared" si="17"/>
        <v>0</v>
      </c>
      <c r="W96" s="23">
        <f t="shared" si="18"/>
        <v>0</v>
      </c>
      <c r="X96" s="23">
        <f t="shared" si="19"/>
        <v>0</v>
      </c>
    </row>
    <row r="97" spans="1:24" ht="19.5" customHeight="1" x14ac:dyDescent="0.25">
      <c r="A97" s="864"/>
      <c r="B97" s="865"/>
      <c r="C97" s="865"/>
      <c r="D97" s="865"/>
      <c r="E97" s="865"/>
      <c r="F97" s="866"/>
      <c r="G97" s="245"/>
      <c r="H97" s="246"/>
      <c r="I97" s="247"/>
      <c r="J97" s="248"/>
      <c r="K97" s="249"/>
      <c r="L97" s="249"/>
      <c r="M97" s="249"/>
      <c r="N97" s="249"/>
      <c r="O97" s="249"/>
      <c r="P97" s="249"/>
      <c r="Q97" s="254"/>
      <c r="R97" s="255"/>
      <c r="S97" s="252"/>
      <c r="T97" s="253">
        <f t="shared" si="16"/>
        <v>0</v>
      </c>
      <c r="U97" s="253"/>
      <c r="V97" s="1">
        <f t="shared" si="17"/>
        <v>0</v>
      </c>
      <c r="W97" s="23">
        <f t="shared" si="18"/>
        <v>0</v>
      </c>
      <c r="X97" s="23">
        <f t="shared" si="19"/>
        <v>0</v>
      </c>
    </row>
    <row r="98" spans="1:24" ht="19.5" customHeight="1" x14ac:dyDescent="0.25">
      <c r="A98" s="864"/>
      <c r="B98" s="865"/>
      <c r="C98" s="865"/>
      <c r="D98" s="865"/>
      <c r="E98" s="865"/>
      <c r="F98" s="866"/>
      <c r="G98" s="245"/>
      <c r="H98" s="246"/>
      <c r="I98" s="247"/>
      <c r="J98" s="248"/>
      <c r="K98" s="249"/>
      <c r="L98" s="249"/>
      <c r="M98" s="249"/>
      <c r="N98" s="249"/>
      <c r="O98" s="249"/>
      <c r="P98" s="249"/>
      <c r="Q98" s="254"/>
      <c r="R98" s="255"/>
      <c r="S98" s="252"/>
      <c r="T98" s="253">
        <f t="shared" si="16"/>
        <v>0</v>
      </c>
      <c r="U98" s="253"/>
      <c r="V98" s="1">
        <f t="shared" si="17"/>
        <v>0</v>
      </c>
      <c r="W98" s="23">
        <f t="shared" si="18"/>
        <v>0</v>
      </c>
      <c r="X98" s="23">
        <f t="shared" si="19"/>
        <v>0</v>
      </c>
    </row>
    <row r="99" spans="1:24" ht="19.5" customHeight="1" x14ac:dyDescent="0.25">
      <c r="A99" s="864"/>
      <c r="B99" s="865"/>
      <c r="C99" s="865"/>
      <c r="D99" s="865"/>
      <c r="E99" s="865"/>
      <c r="F99" s="866"/>
      <c r="G99" s="245"/>
      <c r="H99" s="246"/>
      <c r="I99" s="247"/>
      <c r="J99" s="248"/>
      <c r="K99" s="249"/>
      <c r="L99" s="249"/>
      <c r="M99" s="249"/>
      <c r="N99" s="249"/>
      <c r="O99" s="249"/>
      <c r="P99" s="249"/>
      <c r="Q99" s="254"/>
      <c r="R99" s="255"/>
      <c r="S99" s="252"/>
      <c r="T99" s="253">
        <f t="shared" si="16"/>
        <v>0</v>
      </c>
      <c r="U99" s="253"/>
      <c r="V99" s="1">
        <f t="shared" si="17"/>
        <v>0</v>
      </c>
      <c r="W99" s="23">
        <f t="shared" si="18"/>
        <v>0</v>
      </c>
      <c r="X99" s="23">
        <f t="shared" si="19"/>
        <v>0</v>
      </c>
    </row>
    <row r="100" spans="1:24" ht="19.5" customHeight="1" x14ac:dyDescent="0.25">
      <c r="A100" s="864"/>
      <c r="B100" s="865"/>
      <c r="C100" s="865"/>
      <c r="D100" s="865"/>
      <c r="E100" s="865"/>
      <c r="F100" s="866"/>
      <c r="G100" s="245"/>
      <c r="H100" s="246"/>
      <c r="I100" s="247"/>
      <c r="J100" s="248"/>
      <c r="K100" s="249"/>
      <c r="L100" s="249"/>
      <c r="M100" s="249"/>
      <c r="N100" s="249"/>
      <c r="O100" s="249"/>
      <c r="P100" s="249"/>
      <c r="Q100" s="254"/>
      <c r="R100" s="255"/>
      <c r="S100" s="252"/>
      <c r="T100" s="253">
        <f t="shared" si="16"/>
        <v>0</v>
      </c>
      <c r="U100" s="253"/>
      <c r="V100" s="1">
        <f t="shared" si="17"/>
        <v>0</v>
      </c>
      <c r="W100" s="23">
        <f t="shared" si="18"/>
        <v>0</v>
      </c>
      <c r="X100" s="23">
        <f t="shared" si="19"/>
        <v>0</v>
      </c>
    </row>
    <row r="101" spans="1:24" ht="19.5" customHeight="1" x14ac:dyDescent="0.25">
      <c r="A101" s="864"/>
      <c r="B101" s="865"/>
      <c r="C101" s="865"/>
      <c r="D101" s="865"/>
      <c r="E101" s="865"/>
      <c r="F101" s="866"/>
      <c r="G101" s="132"/>
      <c r="H101" s="133"/>
      <c r="I101" s="138"/>
      <c r="J101" s="248"/>
      <c r="K101" s="249"/>
      <c r="L101" s="249"/>
      <c r="M101" s="249"/>
      <c r="N101" s="249"/>
      <c r="O101" s="249"/>
      <c r="P101" s="249"/>
      <c r="Q101" s="254"/>
      <c r="R101" s="255"/>
      <c r="S101" s="252"/>
      <c r="T101" s="253">
        <f t="shared" si="16"/>
        <v>0</v>
      </c>
      <c r="U101" s="253"/>
      <c r="V101" s="1">
        <f t="shared" si="17"/>
        <v>0</v>
      </c>
      <c r="W101" s="23">
        <f t="shared" si="18"/>
        <v>0</v>
      </c>
      <c r="X101" s="23">
        <f t="shared" si="19"/>
        <v>0</v>
      </c>
    </row>
    <row r="102" spans="1:24" ht="19.5" customHeight="1" x14ac:dyDescent="0.25">
      <c r="A102" s="864"/>
      <c r="B102" s="865"/>
      <c r="C102" s="865"/>
      <c r="D102" s="865"/>
      <c r="E102" s="865"/>
      <c r="F102" s="866"/>
      <c r="G102" s="132"/>
      <c r="H102" s="133"/>
      <c r="I102" s="138"/>
      <c r="J102" s="248"/>
      <c r="K102" s="249"/>
      <c r="L102" s="249"/>
      <c r="M102" s="249"/>
      <c r="N102" s="249"/>
      <c r="O102" s="249"/>
      <c r="P102" s="249"/>
      <c r="Q102" s="254"/>
      <c r="R102" s="255"/>
      <c r="S102" s="252"/>
      <c r="T102" s="253">
        <f t="shared" si="16"/>
        <v>0</v>
      </c>
      <c r="U102" s="253"/>
      <c r="V102" s="1">
        <f t="shared" si="17"/>
        <v>0</v>
      </c>
      <c r="W102" s="23">
        <f t="shared" si="18"/>
        <v>0</v>
      </c>
      <c r="X102" s="23">
        <f t="shared" si="19"/>
        <v>0</v>
      </c>
    </row>
    <row r="103" spans="1:24" ht="19.2" customHeight="1" thickBot="1" x14ac:dyDescent="0.3">
      <c r="A103" s="867"/>
      <c r="B103" s="868"/>
      <c r="C103" s="868"/>
      <c r="D103" s="868"/>
      <c r="E103" s="868"/>
      <c r="F103" s="869"/>
      <c r="G103" s="140"/>
      <c r="H103" s="141"/>
      <c r="I103" s="256"/>
      <c r="J103" s="257"/>
      <c r="K103" s="258"/>
      <c r="L103" s="258"/>
      <c r="M103" s="258"/>
      <c r="N103" s="258"/>
      <c r="O103" s="258"/>
      <c r="P103" s="258"/>
      <c r="Q103" s="259"/>
      <c r="R103" s="260"/>
      <c r="S103" s="261"/>
      <c r="T103" s="253">
        <f t="shared" si="16"/>
        <v>0</v>
      </c>
      <c r="U103" s="253"/>
      <c r="V103" s="1">
        <f t="shared" si="17"/>
        <v>0</v>
      </c>
      <c r="W103" s="23">
        <f t="shared" si="18"/>
        <v>0</v>
      </c>
      <c r="X103" s="23">
        <f t="shared" si="19"/>
        <v>0</v>
      </c>
    </row>
    <row r="104" spans="1:24" ht="15.6" x14ac:dyDescent="0.3">
      <c r="V104" s="262">
        <f>SUM(V95:V103)</f>
        <v>0</v>
      </c>
      <c r="W104" s="262"/>
      <c r="X104" s="263">
        <f>SUM(X95:X103)</f>
        <v>0</v>
      </c>
    </row>
  </sheetData>
  <mergeCells count="80">
    <mergeCell ref="A5:B6"/>
    <mergeCell ref="C5:F6"/>
    <mergeCell ref="G5:S5"/>
    <mergeCell ref="G6:G7"/>
    <mergeCell ref="H6:S7"/>
    <mergeCell ref="A1:D3"/>
    <mergeCell ref="E1:R1"/>
    <mergeCell ref="E2:R2"/>
    <mergeCell ref="S2:S3"/>
    <mergeCell ref="E3:R3"/>
    <mergeCell ref="A7:B7"/>
    <mergeCell ref="C7:F7"/>
    <mergeCell ref="A8:F23"/>
    <mergeCell ref="G8:J8"/>
    <mergeCell ref="K8:S8"/>
    <mergeCell ref="G9:S9"/>
    <mergeCell ref="G10:S11"/>
    <mergeCell ref="J12:R12"/>
    <mergeCell ref="S12:S13"/>
    <mergeCell ref="J13:R13"/>
    <mergeCell ref="A25:B26"/>
    <mergeCell ref="C25:F26"/>
    <mergeCell ref="G25:S25"/>
    <mergeCell ref="G26:G27"/>
    <mergeCell ref="H26:S27"/>
    <mergeCell ref="A27:B27"/>
    <mergeCell ref="C27:F27"/>
    <mergeCell ref="A28:F43"/>
    <mergeCell ref="G28:J28"/>
    <mergeCell ref="K28:S28"/>
    <mergeCell ref="G29:S29"/>
    <mergeCell ref="G30:S31"/>
    <mergeCell ref="J32:R32"/>
    <mergeCell ref="S32:S33"/>
    <mergeCell ref="J33:R33"/>
    <mergeCell ref="A45:B46"/>
    <mergeCell ref="C45:F46"/>
    <mergeCell ref="G45:S45"/>
    <mergeCell ref="G46:G47"/>
    <mergeCell ref="H46:S47"/>
    <mergeCell ref="A47:B47"/>
    <mergeCell ref="C47:F47"/>
    <mergeCell ref="A48:F63"/>
    <mergeCell ref="G48:J48"/>
    <mergeCell ref="K48:S48"/>
    <mergeCell ref="G49:S49"/>
    <mergeCell ref="G50:S51"/>
    <mergeCell ref="J52:R52"/>
    <mergeCell ref="S52:S53"/>
    <mergeCell ref="J53:R53"/>
    <mergeCell ref="A65:B66"/>
    <mergeCell ref="C65:F66"/>
    <mergeCell ref="G65:S65"/>
    <mergeCell ref="G66:G67"/>
    <mergeCell ref="H66:S67"/>
    <mergeCell ref="A67:B67"/>
    <mergeCell ref="C67:F67"/>
    <mergeCell ref="A68:F83"/>
    <mergeCell ref="G68:J68"/>
    <mergeCell ref="K68:S68"/>
    <mergeCell ref="G69:S69"/>
    <mergeCell ref="G70:S71"/>
    <mergeCell ref="J72:R72"/>
    <mergeCell ref="S72:S73"/>
    <mergeCell ref="J73:R73"/>
    <mergeCell ref="A85:B86"/>
    <mergeCell ref="C85:F86"/>
    <mergeCell ref="G85:S85"/>
    <mergeCell ref="G86:G87"/>
    <mergeCell ref="H86:S87"/>
    <mergeCell ref="A87:B87"/>
    <mergeCell ref="C87:F87"/>
    <mergeCell ref="A88:F103"/>
    <mergeCell ref="G88:J88"/>
    <mergeCell ref="K88:S88"/>
    <mergeCell ref="G89:S89"/>
    <mergeCell ref="G90:S91"/>
    <mergeCell ref="J92:R92"/>
    <mergeCell ref="S92:S93"/>
    <mergeCell ref="J93:R93"/>
  </mergeCells>
  <pageMargins left="0.78740157480314965" right="0.19685039370078741" top="0.39370078740157483" bottom="0.39370078740157483" header="0.19685039370078741" footer="0.19685039370078741"/>
  <pageSetup paperSize="9" scale="52" orientation="portrait" r:id="rId1"/>
  <headerFooter alignWithMargins="0">
    <oddFooter>&amp;L&amp;10               Page 11&amp;R&amp;8 03.10.2012</oddFooter>
  </headerFooter>
  <rowBreaks count="4" manualBreakCount="4">
    <brk id="24" max="17" man="1"/>
    <brk id="44" max="17" man="1"/>
    <brk id="64" max="17" man="1"/>
    <brk id="84" max="1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EF49E4-5062-4D1D-B7C8-2D24BA4F1766}">
          <x14:formula1>
            <xm:f>Data!$E$2:$E$8</xm:f>
          </x14:formula1>
          <xm:sqref>G6:G7 G26:G27 G46:G47 G66:G67 G86:G87</xm:sqref>
        </x14:dataValidation>
        <x14:dataValidation type="list" allowBlank="1" showInputMessage="1" showErrorMessage="1" xr:uid="{AA6ADC42-53BD-4ECE-B55B-2373DAC7EC25}">
          <x14:formula1>
            <xm:f>Data!$C$2:$C$16</xm:f>
          </x14:formula1>
          <xm:sqref>H6:S7 H26:S27 H46:S47 H66:S67 H86:S87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ul23">
    <tabColor indexed="44"/>
  </sheetPr>
  <dimension ref="A1:Q50"/>
  <sheetViews>
    <sheetView view="pageBreakPreview" zoomScale="85" zoomScaleNormal="125" zoomScaleSheetLayoutView="85" workbookViewId="0">
      <selection activeCell="S16" sqref="S16"/>
    </sheetView>
  </sheetViews>
  <sheetFormatPr defaultColWidth="6.81640625" defaultRowHeight="15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11" width="6.81640625" style="2" customWidth="1"/>
    <col min="12" max="12" width="6.81640625" style="3" customWidth="1"/>
    <col min="13" max="14" width="6.81640625" style="2" customWidth="1"/>
    <col min="15" max="15" width="6.81640625" style="3" customWidth="1"/>
    <col min="16" max="16" width="6.81640625" style="1"/>
    <col min="17" max="17" width="12.54296875" style="1" customWidth="1"/>
    <col min="18" max="16384" width="6.81640625" style="1"/>
  </cols>
  <sheetData>
    <row r="1" spans="1:17" ht="20.100000000000001" customHeight="1" x14ac:dyDescent="0.3">
      <c r="A1" s="515"/>
      <c r="B1" s="516"/>
      <c r="C1" s="516"/>
      <c r="D1" s="516"/>
      <c r="E1" s="519" t="s">
        <v>627</v>
      </c>
      <c r="F1" s="520"/>
      <c r="G1" s="520"/>
      <c r="H1" s="520"/>
      <c r="I1" s="520"/>
      <c r="J1" s="520"/>
      <c r="K1" s="520"/>
      <c r="L1" s="520"/>
      <c r="M1" s="521"/>
      <c r="N1" s="488" t="s">
        <v>98</v>
      </c>
      <c r="O1" s="489"/>
    </row>
    <row r="2" spans="1:17" ht="20.100000000000001" customHeight="1" x14ac:dyDescent="0.25">
      <c r="A2" s="517"/>
      <c r="B2" s="518"/>
      <c r="C2" s="518"/>
      <c r="D2" s="518"/>
      <c r="E2" s="970" t="s">
        <v>114</v>
      </c>
      <c r="F2" s="970"/>
      <c r="G2" s="970"/>
      <c r="H2" s="970"/>
      <c r="I2" s="970"/>
      <c r="J2" s="970"/>
      <c r="K2" s="970"/>
      <c r="L2" s="970"/>
      <c r="M2" s="971"/>
      <c r="N2" s="754">
        <f>'FORMULARZ ZAMÓWIENIA - OKŁADKA'!N2</f>
        <v>45905</v>
      </c>
      <c r="O2" s="755"/>
    </row>
    <row r="3" spans="1:17" ht="20.100000000000001" customHeight="1" thickBot="1" x14ac:dyDescent="0.3">
      <c r="A3" s="517"/>
      <c r="B3" s="518"/>
      <c r="C3" s="518"/>
      <c r="D3" s="518"/>
      <c r="E3" s="758" t="s">
        <v>115</v>
      </c>
      <c r="F3" s="758"/>
      <c r="G3" s="758"/>
      <c r="H3" s="758"/>
      <c r="I3" s="758"/>
      <c r="J3" s="758"/>
      <c r="K3" s="758"/>
      <c r="L3" s="758"/>
      <c r="M3" s="759"/>
      <c r="N3" s="756"/>
      <c r="O3" s="757"/>
    </row>
    <row r="4" spans="1:17" ht="20.100000000000001" customHeight="1" x14ac:dyDescent="0.25">
      <c r="A4" s="760" t="s">
        <v>7</v>
      </c>
      <c r="B4" s="958"/>
      <c r="C4" s="762"/>
      <c r="D4" s="765"/>
      <c r="E4" s="765"/>
      <c r="F4" s="959"/>
      <c r="G4" s="763" t="s">
        <v>36</v>
      </c>
      <c r="H4" s="967"/>
      <c r="I4" s="762"/>
      <c r="J4" s="765"/>
      <c r="K4" s="765"/>
      <c r="L4" s="765"/>
      <c r="M4" s="765"/>
      <c r="N4" s="765"/>
      <c r="O4" s="959"/>
    </row>
    <row r="5" spans="1:17" ht="20.100000000000001" customHeight="1" thickBot="1" x14ac:dyDescent="0.3">
      <c r="A5" s="710" t="s">
        <v>35</v>
      </c>
      <c r="B5" s="966"/>
      <c r="C5" s="960"/>
      <c r="D5" s="961"/>
      <c r="E5" s="961"/>
      <c r="F5" s="962"/>
      <c r="G5" s="968"/>
      <c r="H5" s="969"/>
      <c r="I5" s="963"/>
      <c r="J5" s="964"/>
      <c r="K5" s="964"/>
      <c r="L5" s="964"/>
      <c r="M5" s="964"/>
      <c r="N5" s="964"/>
      <c r="O5" s="965"/>
    </row>
    <row r="6" spans="1:17" ht="20.100000000000001" customHeight="1" x14ac:dyDescent="0.3">
      <c r="A6" s="25" t="s">
        <v>664</v>
      </c>
      <c r="B6" s="26"/>
      <c r="C6" s="921" t="s">
        <v>665</v>
      </c>
      <c r="D6" s="921"/>
      <c r="E6" s="921"/>
      <c r="F6" s="922"/>
      <c r="G6" s="923" t="s">
        <v>119</v>
      </c>
      <c r="H6" s="924"/>
      <c r="I6" s="924"/>
      <c r="J6" s="924"/>
      <c r="K6" s="924"/>
      <c r="L6" s="924"/>
      <c r="M6" s="924"/>
      <c r="N6" s="925"/>
      <c r="O6" s="926"/>
    </row>
    <row r="7" spans="1:17" ht="20.100000000000001" customHeight="1" x14ac:dyDescent="0.25">
      <c r="A7" s="27"/>
      <c r="B7" s="28"/>
      <c r="C7" s="28"/>
      <c r="D7" s="28"/>
      <c r="E7" s="28"/>
      <c r="F7" s="29"/>
      <c r="G7" s="927" t="s">
        <v>83</v>
      </c>
      <c r="H7" s="928"/>
      <c r="I7" s="928"/>
      <c r="J7" s="928"/>
      <c r="K7" s="928"/>
      <c r="L7" s="928"/>
      <c r="M7" s="929" t="s">
        <v>4</v>
      </c>
      <c r="N7" s="929"/>
      <c r="O7" s="930"/>
    </row>
    <row r="8" spans="1:17" ht="20.100000000000001" customHeight="1" x14ac:dyDescent="0.25">
      <c r="A8" s="27"/>
      <c r="B8" s="28"/>
      <c r="C8" s="28"/>
      <c r="D8" s="28"/>
      <c r="E8" s="28"/>
      <c r="F8" s="29"/>
      <c r="G8" s="931" t="s">
        <v>32</v>
      </c>
      <c r="H8" s="932"/>
      <c r="I8" s="933"/>
      <c r="J8" s="932" t="s">
        <v>41</v>
      </c>
      <c r="K8" s="932"/>
      <c r="L8" s="933"/>
      <c r="M8" s="934" t="s">
        <v>26</v>
      </c>
      <c r="N8" s="935"/>
      <c r="O8" s="936"/>
    </row>
    <row r="9" spans="1:17" ht="20.100000000000001" customHeight="1" thickBot="1" x14ac:dyDescent="0.3">
      <c r="A9" s="27"/>
      <c r="B9" s="28"/>
      <c r="C9" s="28"/>
      <c r="D9" s="28"/>
      <c r="E9" s="28"/>
      <c r="F9" s="29"/>
      <c r="G9" s="937" t="s">
        <v>89</v>
      </c>
      <c r="H9" s="938"/>
      <c r="I9" s="938"/>
      <c r="J9" s="938" t="s">
        <v>121</v>
      </c>
      <c r="K9" s="938"/>
      <c r="L9" s="938"/>
      <c r="M9" s="735" t="s">
        <v>120</v>
      </c>
      <c r="N9" s="735"/>
      <c r="O9" s="736"/>
    </row>
    <row r="10" spans="1:17" ht="20.100000000000001" customHeight="1" x14ac:dyDescent="0.25">
      <c r="A10" s="80"/>
      <c r="B10" s="81"/>
      <c r="C10" s="81"/>
      <c r="D10" s="81"/>
      <c r="E10" s="81"/>
      <c r="F10" s="82"/>
      <c r="G10" s="903"/>
      <c r="H10" s="904"/>
      <c r="I10" s="905"/>
      <c r="J10" s="906"/>
      <c r="K10" s="907"/>
      <c r="L10" s="908"/>
      <c r="M10" s="909"/>
      <c r="N10" s="910"/>
      <c r="O10" s="911"/>
    </row>
    <row r="11" spans="1:17" ht="20.100000000000001" customHeight="1" thickBot="1" x14ac:dyDescent="0.3">
      <c r="A11" s="62"/>
      <c r="B11" s="83"/>
      <c r="C11" s="83"/>
      <c r="D11" s="67" t="s">
        <v>669</v>
      </c>
      <c r="E11" s="67"/>
      <c r="F11" s="68" t="s">
        <v>671</v>
      </c>
      <c r="G11" s="912"/>
      <c r="H11" s="913"/>
      <c r="I11" s="914"/>
      <c r="J11" s="915"/>
      <c r="K11" s="916"/>
      <c r="L11" s="917"/>
      <c r="M11" s="918"/>
      <c r="N11" s="919"/>
      <c r="O11" s="920"/>
    </row>
    <row r="12" spans="1:17" ht="20.100000000000001" customHeight="1" x14ac:dyDescent="0.3">
      <c r="A12" s="25" t="s">
        <v>664</v>
      </c>
      <c r="B12" s="22"/>
      <c r="C12" s="921" t="s">
        <v>666</v>
      </c>
      <c r="D12" s="921"/>
      <c r="E12" s="921"/>
      <c r="F12" s="922"/>
      <c r="G12" s="923" t="s">
        <v>119</v>
      </c>
      <c r="H12" s="924"/>
      <c r="I12" s="924"/>
      <c r="J12" s="924"/>
      <c r="K12" s="924"/>
      <c r="L12" s="924"/>
      <c r="M12" s="924"/>
      <c r="N12" s="925"/>
      <c r="O12" s="926"/>
      <c r="P12" s="1" t="s">
        <v>774</v>
      </c>
      <c r="Q12" s="267" t="s">
        <v>773</v>
      </c>
    </row>
    <row r="13" spans="1:17" ht="20.100000000000001" customHeight="1" x14ac:dyDescent="0.25">
      <c r="A13" s="20"/>
      <c r="B13" s="21"/>
      <c r="C13" s="21"/>
      <c r="D13" s="21"/>
      <c r="E13" s="21"/>
      <c r="F13" s="30"/>
      <c r="G13" s="927" t="s">
        <v>83</v>
      </c>
      <c r="H13" s="928"/>
      <c r="I13" s="928"/>
      <c r="J13" s="928"/>
      <c r="K13" s="928"/>
      <c r="L13" s="928"/>
      <c r="M13" s="929" t="s">
        <v>4</v>
      </c>
      <c r="N13" s="929"/>
      <c r="O13" s="930"/>
    </row>
    <row r="14" spans="1:17" ht="20.100000000000001" customHeight="1" x14ac:dyDescent="0.25">
      <c r="A14" s="21"/>
      <c r="B14" s="21"/>
      <c r="C14" s="21"/>
      <c r="D14" s="21"/>
      <c r="E14" s="21"/>
      <c r="F14" s="30"/>
      <c r="G14" s="931" t="s">
        <v>32</v>
      </c>
      <c r="H14" s="932"/>
      <c r="I14" s="933"/>
      <c r="J14" s="932" t="s">
        <v>41</v>
      </c>
      <c r="K14" s="932"/>
      <c r="L14" s="933"/>
      <c r="M14" s="934" t="s">
        <v>26</v>
      </c>
      <c r="N14" s="935"/>
      <c r="O14" s="936"/>
    </row>
    <row r="15" spans="1:17" ht="20.100000000000001" customHeight="1" thickBot="1" x14ac:dyDescent="0.3">
      <c r="A15" s="20"/>
      <c r="B15" s="21"/>
      <c r="C15" s="21"/>
      <c r="D15" s="21"/>
      <c r="E15" s="21"/>
      <c r="F15" s="30"/>
      <c r="G15" s="937" t="s">
        <v>89</v>
      </c>
      <c r="H15" s="938"/>
      <c r="I15" s="938"/>
      <c r="J15" s="938" t="s">
        <v>121</v>
      </c>
      <c r="K15" s="938"/>
      <c r="L15" s="938"/>
      <c r="M15" s="735" t="s">
        <v>120</v>
      </c>
      <c r="N15" s="735"/>
      <c r="O15" s="736"/>
    </row>
    <row r="16" spans="1:17" ht="20.100000000000001" customHeight="1" x14ac:dyDescent="0.25">
      <c r="A16" s="77"/>
      <c r="B16" s="69"/>
      <c r="C16" s="69"/>
      <c r="D16" s="69"/>
      <c r="E16" s="69"/>
      <c r="F16" s="65"/>
      <c r="G16" s="903"/>
      <c r="H16" s="904"/>
      <c r="I16" s="905"/>
      <c r="J16" s="906"/>
      <c r="K16" s="907"/>
      <c r="L16" s="908"/>
      <c r="M16" s="909"/>
      <c r="N16" s="910"/>
      <c r="O16" s="911"/>
    </row>
    <row r="17" spans="1:17" ht="20.100000000000001" customHeight="1" thickBot="1" x14ac:dyDescent="0.3">
      <c r="A17" s="66"/>
      <c r="B17" s="67"/>
      <c r="C17" s="67"/>
      <c r="D17" s="67" t="s">
        <v>669</v>
      </c>
      <c r="E17" s="67"/>
      <c r="F17" s="68" t="s">
        <v>672</v>
      </c>
      <c r="G17" s="912"/>
      <c r="H17" s="913"/>
      <c r="I17" s="914"/>
      <c r="J17" s="915"/>
      <c r="K17" s="916"/>
      <c r="L17" s="917"/>
      <c r="M17" s="918"/>
      <c r="N17" s="919"/>
      <c r="O17" s="920"/>
    </row>
    <row r="18" spans="1:17" ht="20.100000000000001" customHeight="1" x14ac:dyDescent="0.3">
      <c r="A18" s="25" t="s">
        <v>664</v>
      </c>
      <c r="B18" s="73"/>
      <c r="C18" s="921" t="s">
        <v>667</v>
      </c>
      <c r="D18" s="921"/>
      <c r="E18" s="921"/>
      <c r="F18" s="922"/>
      <c r="G18" s="923" t="s">
        <v>119</v>
      </c>
      <c r="H18" s="924"/>
      <c r="I18" s="924"/>
      <c r="J18" s="924"/>
      <c r="K18" s="924"/>
      <c r="L18" s="924"/>
      <c r="M18" s="924"/>
      <c r="N18" s="925"/>
      <c r="O18" s="926"/>
      <c r="P18" s="1" t="s">
        <v>774</v>
      </c>
    </row>
    <row r="19" spans="1:17" ht="20.100000000000001" customHeight="1" x14ac:dyDescent="0.25">
      <c r="A19" s="74"/>
      <c r="B19" s="75"/>
      <c r="C19" s="75"/>
      <c r="D19" s="75"/>
      <c r="E19" s="75"/>
      <c r="F19" s="76"/>
      <c r="G19" s="927" t="s">
        <v>83</v>
      </c>
      <c r="H19" s="928"/>
      <c r="I19" s="928"/>
      <c r="J19" s="928"/>
      <c r="K19" s="928"/>
      <c r="L19" s="928"/>
      <c r="M19" s="929" t="s">
        <v>4</v>
      </c>
      <c r="N19" s="929"/>
      <c r="O19" s="930"/>
    </row>
    <row r="20" spans="1:17" ht="20.100000000000001" customHeight="1" x14ac:dyDescent="0.25">
      <c r="A20" s="74"/>
      <c r="B20" s="75"/>
      <c r="C20" s="75"/>
      <c r="D20" s="75"/>
      <c r="E20" s="75"/>
      <c r="F20" s="76"/>
      <c r="G20" s="931" t="s">
        <v>32</v>
      </c>
      <c r="H20" s="932"/>
      <c r="I20" s="933"/>
      <c r="J20" s="932" t="s">
        <v>41</v>
      </c>
      <c r="K20" s="932"/>
      <c r="L20" s="933"/>
      <c r="M20" s="934" t="s">
        <v>26</v>
      </c>
      <c r="N20" s="935"/>
      <c r="O20" s="936"/>
    </row>
    <row r="21" spans="1:17" ht="20.100000000000001" customHeight="1" thickBot="1" x14ac:dyDescent="0.3">
      <c r="A21" s="74"/>
      <c r="B21" s="75"/>
      <c r="C21" s="75"/>
      <c r="D21" s="75"/>
      <c r="E21" s="75"/>
      <c r="F21" s="76"/>
      <c r="G21" s="937" t="s">
        <v>89</v>
      </c>
      <c r="H21" s="938"/>
      <c r="I21" s="938"/>
      <c r="J21" s="938" t="s">
        <v>121</v>
      </c>
      <c r="K21" s="938"/>
      <c r="L21" s="938"/>
      <c r="M21" s="735" t="s">
        <v>120</v>
      </c>
      <c r="N21" s="735"/>
      <c r="O21" s="736"/>
    </row>
    <row r="22" spans="1:17" ht="20.100000000000001" customHeight="1" x14ac:dyDescent="0.25">
      <c r="A22" s="845"/>
      <c r="B22" s="983"/>
      <c r="C22" s="983"/>
      <c r="D22" s="983"/>
      <c r="E22" s="983"/>
      <c r="F22" s="984"/>
      <c r="G22" s="903"/>
      <c r="H22" s="904"/>
      <c r="I22" s="905"/>
      <c r="J22" s="906"/>
      <c r="K22" s="907"/>
      <c r="L22" s="908"/>
      <c r="M22" s="909"/>
      <c r="N22" s="910"/>
      <c r="O22" s="911"/>
    </row>
    <row r="23" spans="1:17" ht="20.100000000000001" customHeight="1" thickBot="1" x14ac:dyDescent="0.3">
      <c r="A23" s="66"/>
      <c r="B23" s="67"/>
      <c r="C23" s="67"/>
      <c r="D23" s="67" t="s">
        <v>669</v>
      </c>
      <c r="E23" s="67"/>
      <c r="F23" s="68" t="s">
        <v>671</v>
      </c>
      <c r="G23" s="912"/>
      <c r="H23" s="913"/>
      <c r="I23" s="914"/>
      <c r="J23" s="915"/>
      <c r="K23" s="916"/>
      <c r="L23" s="917"/>
      <c r="M23" s="918"/>
      <c r="N23" s="919"/>
      <c r="O23" s="920"/>
    </row>
    <row r="24" spans="1:17" ht="20.100000000000001" customHeight="1" x14ac:dyDescent="0.3">
      <c r="A24" s="25" t="s">
        <v>664</v>
      </c>
      <c r="B24" s="73"/>
      <c r="C24" s="921" t="s">
        <v>668</v>
      </c>
      <c r="D24" s="921"/>
      <c r="E24" s="921"/>
      <c r="F24" s="922"/>
      <c r="G24" s="923" t="s">
        <v>119</v>
      </c>
      <c r="H24" s="924"/>
      <c r="I24" s="924"/>
      <c r="J24" s="924"/>
      <c r="K24" s="924"/>
      <c r="L24" s="924"/>
      <c r="M24" s="924"/>
      <c r="N24" s="925"/>
      <c r="O24" s="926"/>
      <c r="P24" s="1" t="s">
        <v>774</v>
      </c>
      <c r="Q24" s="267" t="s">
        <v>775</v>
      </c>
    </row>
    <row r="25" spans="1:17" ht="20.100000000000001" customHeight="1" x14ac:dyDescent="0.25">
      <c r="A25" s="70"/>
      <c r="B25" s="71"/>
      <c r="C25" s="71"/>
      <c r="D25" s="71"/>
      <c r="E25" s="71"/>
      <c r="F25" s="72"/>
      <c r="G25" s="927" t="s">
        <v>83</v>
      </c>
      <c r="H25" s="928"/>
      <c r="I25" s="928"/>
      <c r="J25" s="928"/>
      <c r="K25" s="928"/>
      <c r="L25" s="928"/>
      <c r="M25" s="929" t="s">
        <v>4</v>
      </c>
      <c r="N25" s="929"/>
      <c r="O25" s="930"/>
    </row>
    <row r="26" spans="1:17" ht="20.100000000000001" customHeight="1" x14ac:dyDescent="0.25">
      <c r="A26" s="70"/>
      <c r="B26" s="71"/>
      <c r="C26" s="71"/>
      <c r="D26" s="71"/>
      <c r="E26" s="71"/>
      <c r="F26" s="72"/>
      <c r="G26" s="931" t="s">
        <v>32</v>
      </c>
      <c r="H26" s="932"/>
      <c r="I26" s="933"/>
      <c r="J26" s="932" t="s">
        <v>41</v>
      </c>
      <c r="K26" s="932"/>
      <c r="L26" s="933"/>
      <c r="M26" s="934" t="s">
        <v>26</v>
      </c>
      <c r="N26" s="935"/>
      <c r="O26" s="936"/>
    </row>
    <row r="27" spans="1:17" ht="20.100000000000001" customHeight="1" thickBot="1" x14ac:dyDescent="0.3">
      <c r="A27" s="70"/>
      <c r="B27" s="71"/>
      <c r="C27" s="71"/>
      <c r="D27" s="71"/>
      <c r="E27" s="71"/>
      <c r="F27" s="72"/>
      <c r="G27" s="937" t="s">
        <v>89</v>
      </c>
      <c r="H27" s="938"/>
      <c r="I27" s="938"/>
      <c r="J27" s="938" t="s">
        <v>121</v>
      </c>
      <c r="K27" s="938"/>
      <c r="L27" s="938"/>
      <c r="M27" s="735" t="s">
        <v>120</v>
      </c>
      <c r="N27" s="735"/>
      <c r="O27" s="736"/>
    </row>
    <row r="28" spans="1:17" ht="20.100000000000001" customHeight="1" x14ac:dyDescent="0.25">
      <c r="A28" s="77"/>
      <c r="B28" s="78"/>
      <c r="C28" s="78"/>
      <c r="D28" s="78"/>
      <c r="E28" s="78"/>
      <c r="F28" s="79"/>
      <c r="G28" s="903"/>
      <c r="H28" s="904"/>
      <c r="I28" s="905"/>
      <c r="J28" s="906"/>
      <c r="K28" s="907"/>
      <c r="L28" s="908"/>
      <c r="M28" s="909"/>
      <c r="N28" s="910"/>
      <c r="O28" s="911"/>
    </row>
    <row r="29" spans="1:17" ht="20.100000000000001" customHeight="1" thickBot="1" x14ac:dyDescent="0.3">
      <c r="A29" s="66"/>
      <c r="B29" s="67"/>
      <c r="C29" s="67"/>
      <c r="D29" s="67" t="s">
        <v>669</v>
      </c>
      <c r="E29" s="67"/>
      <c r="F29" s="68" t="s">
        <v>670</v>
      </c>
      <c r="G29" s="912"/>
      <c r="H29" s="913"/>
      <c r="I29" s="914"/>
      <c r="J29" s="915"/>
      <c r="K29" s="916"/>
      <c r="L29" s="917"/>
      <c r="M29" s="918"/>
      <c r="N29" s="919"/>
      <c r="O29" s="920"/>
    </row>
    <row r="30" spans="1:17" ht="20.100000000000001" customHeight="1" x14ac:dyDescent="0.3">
      <c r="A30" s="25" t="s">
        <v>664</v>
      </c>
      <c r="B30" s="200"/>
      <c r="C30" s="921" t="s">
        <v>772</v>
      </c>
      <c r="D30" s="921"/>
      <c r="E30" s="921"/>
      <c r="F30" s="922"/>
      <c r="G30" s="923" t="s">
        <v>119</v>
      </c>
      <c r="H30" s="924"/>
      <c r="I30" s="924"/>
      <c r="J30" s="924"/>
      <c r="K30" s="924"/>
      <c r="L30" s="924"/>
      <c r="M30" s="924"/>
      <c r="N30" s="925"/>
      <c r="O30" s="926"/>
    </row>
    <row r="31" spans="1:17" ht="20.100000000000001" customHeight="1" x14ac:dyDescent="0.25">
      <c r="A31" s="197"/>
      <c r="B31" s="198"/>
      <c r="C31" s="198"/>
      <c r="D31" s="198"/>
      <c r="E31" s="198"/>
      <c r="F31" s="199"/>
      <c r="G31" s="927" t="s">
        <v>83</v>
      </c>
      <c r="H31" s="928"/>
      <c r="I31" s="928"/>
      <c r="J31" s="928"/>
      <c r="K31" s="928"/>
      <c r="L31" s="928"/>
      <c r="M31" s="929" t="s">
        <v>4</v>
      </c>
      <c r="N31" s="929"/>
      <c r="O31" s="930"/>
      <c r="P31" s="1" t="s">
        <v>774</v>
      </c>
      <c r="Q31" s="267" t="s">
        <v>776</v>
      </c>
    </row>
    <row r="32" spans="1:17" ht="20.100000000000001" customHeight="1" x14ac:dyDescent="0.25">
      <c r="A32" s="197"/>
      <c r="B32" s="198"/>
      <c r="C32" s="198"/>
      <c r="D32" s="198"/>
      <c r="E32" s="198"/>
      <c r="F32" s="199"/>
      <c r="G32" s="931" t="s">
        <v>32</v>
      </c>
      <c r="H32" s="932"/>
      <c r="I32" s="933"/>
      <c r="J32" s="932" t="s">
        <v>41</v>
      </c>
      <c r="K32" s="932"/>
      <c r="L32" s="933"/>
      <c r="M32" s="934" t="s">
        <v>26</v>
      </c>
      <c r="N32" s="935"/>
      <c r="O32" s="936"/>
    </row>
    <row r="33" spans="1:15" ht="20.100000000000001" customHeight="1" thickBot="1" x14ac:dyDescent="0.3">
      <c r="A33" s="197"/>
      <c r="B33" s="198"/>
      <c r="C33" s="198"/>
      <c r="D33" s="198"/>
      <c r="E33" s="198"/>
      <c r="F33" s="199"/>
      <c r="G33" s="937" t="s">
        <v>89</v>
      </c>
      <c r="H33" s="938"/>
      <c r="I33" s="938"/>
      <c r="J33" s="938" t="s">
        <v>121</v>
      </c>
      <c r="K33" s="938"/>
      <c r="L33" s="938"/>
      <c r="M33" s="735" t="s">
        <v>120</v>
      </c>
      <c r="N33" s="735"/>
      <c r="O33" s="736"/>
    </row>
    <row r="34" spans="1:15" ht="20.100000000000001" customHeight="1" x14ac:dyDescent="0.25">
      <c r="A34" s="77"/>
      <c r="B34" s="78"/>
      <c r="C34" s="78"/>
      <c r="D34" s="78"/>
      <c r="E34" s="78"/>
      <c r="F34" s="79"/>
      <c r="G34" s="903"/>
      <c r="H34" s="904"/>
      <c r="I34" s="905"/>
      <c r="J34" s="906"/>
      <c r="K34" s="907"/>
      <c r="L34" s="908"/>
      <c r="M34" s="909"/>
      <c r="N34" s="910"/>
      <c r="O34" s="911"/>
    </row>
    <row r="35" spans="1:15" ht="20.100000000000001" customHeight="1" thickBot="1" x14ac:dyDescent="0.3">
      <c r="A35" s="179"/>
      <c r="B35" s="180"/>
      <c r="C35" s="180"/>
      <c r="D35" s="180" t="s">
        <v>669</v>
      </c>
      <c r="E35" s="180"/>
      <c r="F35" s="181" t="s">
        <v>670</v>
      </c>
      <c r="G35" s="912"/>
      <c r="H35" s="913"/>
      <c r="I35" s="914"/>
      <c r="J35" s="915"/>
      <c r="K35" s="916"/>
      <c r="L35" s="917"/>
      <c r="M35" s="918"/>
      <c r="N35" s="919"/>
      <c r="O35" s="920"/>
    </row>
    <row r="36" spans="1:15" ht="20.100000000000001" customHeight="1" x14ac:dyDescent="0.25">
      <c r="A36" s="25" t="s">
        <v>689</v>
      </c>
      <c r="B36" s="90"/>
      <c r="C36" s="90"/>
      <c r="D36" s="90"/>
      <c r="E36" s="90"/>
      <c r="F36" s="92"/>
      <c r="G36" s="948" t="s">
        <v>32</v>
      </c>
      <c r="H36" s="949"/>
      <c r="I36" s="950"/>
      <c r="J36" s="949" t="s">
        <v>41</v>
      </c>
      <c r="K36" s="949"/>
      <c r="L36" s="950"/>
      <c r="M36" s="951" t="s">
        <v>26</v>
      </c>
      <c r="N36" s="952"/>
      <c r="O36" s="953"/>
    </row>
    <row r="37" spans="1:15" ht="20.100000000000001" customHeight="1" thickBot="1" x14ac:dyDescent="0.3">
      <c r="A37" s="93" t="s">
        <v>690</v>
      </c>
      <c r="B37" s="91"/>
      <c r="C37" s="91"/>
      <c r="D37" s="91"/>
      <c r="E37" s="91"/>
      <c r="F37" s="94"/>
      <c r="G37" s="954" t="s">
        <v>89</v>
      </c>
      <c r="H37" s="955"/>
      <c r="I37" s="955"/>
      <c r="J37" s="955" t="s">
        <v>121</v>
      </c>
      <c r="K37" s="955"/>
      <c r="L37" s="955"/>
      <c r="M37" s="956" t="s">
        <v>120</v>
      </c>
      <c r="N37" s="956"/>
      <c r="O37" s="957"/>
    </row>
    <row r="38" spans="1:15" ht="20.100000000000001" customHeight="1" x14ac:dyDescent="0.25">
      <c r="A38" s="939" t="s">
        <v>566</v>
      </c>
      <c r="B38" s="940"/>
      <c r="C38" s="941"/>
      <c r="D38" s="941"/>
      <c r="E38" s="940" t="s">
        <v>691</v>
      </c>
      <c r="F38" s="942"/>
      <c r="G38" s="84"/>
      <c r="H38" s="85"/>
      <c r="I38" s="88"/>
      <c r="J38" s="84"/>
      <c r="K38" s="85"/>
      <c r="L38" s="88"/>
      <c r="M38" s="84"/>
      <c r="N38" s="85"/>
      <c r="O38" s="95"/>
    </row>
    <row r="39" spans="1:15" ht="20.100000000000001" customHeight="1" x14ac:dyDescent="0.25">
      <c r="A39" s="939"/>
      <c r="B39" s="940"/>
      <c r="C39" s="941"/>
      <c r="D39" s="941"/>
      <c r="E39" s="940"/>
      <c r="F39" s="942"/>
      <c r="G39" s="84"/>
      <c r="H39" s="85"/>
      <c r="I39" s="88"/>
      <c r="J39" s="84"/>
      <c r="K39" s="85"/>
      <c r="L39" s="88"/>
      <c r="M39" s="84"/>
      <c r="N39" s="85"/>
      <c r="O39" s="95"/>
    </row>
    <row r="40" spans="1:15" ht="20.100000000000001" customHeight="1" x14ac:dyDescent="0.25">
      <c r="A40" s="939" t="s">
        <v>566</v>
      </c>
      <c r="B40" s="940"/>
      <c r="C40" s="945"/>
      <c r="D40" s="945"/>
      <c r="E40" s="940" t="s">
        <v>692</v>
      </c>
      <c r="F40" s="942"/>
      <c r="G40" s="84"/>
      <c r="H40" s="85"/>
      <c r="I40" s="88"/>
      <c r="J40" s="84"/>
      <c r="K40" s="85"/>
      <c r="L40" s="88"/>
      <c r="M40" s="84"/>
      <c r="N40" s="85"/>
      <c r="O40" s="95"/>
    </row>
    <row r="41" spans="1:15" ht="20.100000000000001" customHeight="1" thickBot="1" x14ac:dyDescent="0.3">
      <c r="A41" s="943"/>
      <c r="B41" s="944"/>
      <c r="C41" s="946"/>
      <c r="D41" s="946"/>
      <c r="E41" s="944"/>
      <c r="F41" s="947"/>
      <c r="G41" s="86"/>
      <c r="H41" s="87"/>
      <c r="I41" s="89"/>
      <c r="J41" s="86"/>
      <c r="K41" s="87"/>
      <c r="L41" s="89"/>
      <c r="M41" s="86"/>
      <c r="N41" s="87"/>
      <c r="O41" s="96"/>
    </row>
    <row r="42" spans="1:15" ht="20.100000000000001" customHeight="1" x14ac:dyDescent="0.25">
      <c r="A42" s="985" t="s">
        <v>42</v>
      </c>
      <c r="B42" s="986"/>
      <c r="C42" s="986"/>
      <c r="D42" s="986"/>
      <c r="E42" s="986"/>
      <c r="F42" s="987"/>
      <c r="G42" s="994" t="s">
        <v>84</v>
      </c>
      <c r="H42" s="995"/>
      <c r="I42" s="995"/>
      <c r="J42" s="995"/>
      <c r="K42" s="995"/>
      <c r="L42" s="995"/>
      <c r="M42" s="995"/>
      <c r="N42" s="995"/>
      <c r="O42" s="996"/>
    </row>
    <row r="43" spans="1:15" ht="20.100000000000001" customHeight="1" x14ac:dyDescent="0.25">
      <c r="A43" s="988"/>
      <c r="B43" s="989"/>
      <c r="C43" s="989"/>
      <c r="D43" s="989"/>
      <c r="E43" s="989"/>
      <c r="F43" s="990"/>
      <c r="G43" s="630" t="s">
        <v>43</v>
      </c>
      <c r="H43" s="631"/>
      <c r="I43" s="631"/>
      <c r="J43" s="631"/>
      <c r="K43" s="631"/>
      <c r="L43" s="631"/>
      <c r="M43" s="631"/>
      <c r="N43" s="631"/>
      <c r="O43" s="997"/>
    </row>
    <row r="44" spans="1:15" ht="20.100000000000001" customHeight="1" x14ac:dyDescent="0.25">
      <c r="A44" s="988"/>
      <c r="B44" s="989"/>
      <c r="C44" s="989"/>
      <c r="D44" s="989"/>
      <c r="E44" s="989"/>
      <c r="F44" s="990"/>
      <c r="G44" s="998"/>
      <c r="H44" s="999"/>
      <c r="I44" s="999"/>
      <c r="J44" s="999"/>
      <c r="K44" s="999"/>
      <c r="L44" s="999"/>
      <c r="M44" s="999"/>
      <c r="N44" s="999"/>
      <c r="O44" s="1000"/>
    </row>
    <row r="45" spans="1:15" ht="20.100000000000001" customHeight="1" x14ac:dyDescent="0.25">
      <c r="A45" s="988"/>
      <c r="B45" s="989"/>
      <c r="C45" s="989"/>
      <c r="D45" s="989"/>
      <c r="E45" s="989"/>
      <c r="F45" s="990"/>
      <c r="G45" s="1001" t="s">
        <v>8</v>
      </c>
      <c r="H45" s="1002"/>
      <c r="I45" s="1002"/>
      <c r="J45" s="1002"/>
      <c r="K45" s="1002"/>
      <c r="L45" s="1002"/>
      <c r="M45" s="1002"/>
      <c r="N45" s="1002"/>
      <c r="O45" s="1003"/>
    </row>
    <row r="46" spans="1:15" ht="20.100000000000001" customHeight="1" thickBot="1" x14ac:dyDescent="0.3">
      <c r="A46" s="988"/>
      <c r="B46" s="989"/>
      <c r="C46" s="989"/>
      <c r="D46" s="989"/>
      <c r="E46" s="989"/>
      <c r="F46" s="990"/>
      <c r="G46" s="1004"/>
      <c r="H46" s="1005"/>
      <c r="I46" s="1005"/>
      <c r="J46" s="1005"/>
      <c r="K46" s="1005"/>
      <c r="L46" s="1005"/>
      <c r="M46" s="1005"/>
      <c r="N46" s="1005"/>
      <c r="O46" s="1006"/>
    </row>
    <row r="47" spans="1:15" ht="20.100000000000001" customHeight="1" x14ac:dyDescent="0.25">
      <c r="A47" s="991"/>
      <c r="B47" s="992"/>
      <c r="C47" s="992"/>
      <c r="D47" s="992"/>
      <c r="E47" s="992"/>
      <c r="F47" s="993"/>
      <c r="G47" s="1007" t="s">
        <v>38</v>
      </c>
      <c r="H47" s="1008"/>
      <c r="I47" s="1008" t="s">
        <v>32</v>
      </c>
      <c r="J47" s="1008"/>
      <c r="K47" s="1009" t="s">
        <v>39</v>
      </c>
      <c r="L47" s="1010"/>
      <c r="M47" s="1011" t="s">
        <v>26</v>
      </c>
      <c r="N47" s="1012"/>
      <c r="O47" s="1013"/>
    </row>
    <row r="48" spans="1:15" ht="20.100000000000001" customHeight="1" thickBot="1" x14ac:dyDescent="0.3">
      <c r="A48" s="845" t="s">
        <v>3</v>
      </c>
      <c r="B48" s="854"/>
      <c r="C48" s="854"/>
      <c r="D48" s="854"/>
      <c r="E48" s="854"/>
      <c r="F48" s="847"/>
      <c r="G48" s="972" t="s">
        <v>104</v>
      </c>
      <c r="H48" s="973"/>
      <c r="I48" s="973" t="s">
        <v>89</v>
      </c>
      <c r="J48" s="973"/>
      <c r="K48" s="973" t="s">
        <v>123</v>
      </c>
      <c r="L48" s="973"/>
      <c r="M48" s="974" t="s">
        <v>120</v>
      </c>
      <c r="N48" s="975"/>
      <c r="O48" s="976"/>
    </row>
    <row r="49" spans="1:15" ht="20.100000000000001" customHeight="1" x14ac:dyDescent="0.25">
      <c r="A49" s="848"/>
      <c r="B49" s="854"/>
      <c r="C49" s="854"/>
      <c r="D49" s="854"/>
      <c r="E49" s="854"/>
      <c r="F49" s="847"/>
      <c r="G49" s="903"/>
      <c r="H49" s="904"/>
      <c r="I49" s="977"/>
      <c r="J49" s="978"/>
      <c r="K49" s="906"/>
      <c r="L49" s="979"/>
      <c r="M49" s="909"/>
      <c r="N49" s="910"/>
      <c r="O49" s="911"/>
    </row>
    <row r="50" spans="1:15" ht="20.100000000000001" customHeight="1" thickBot="1" x14ac:dyDescent="0.3">
      <c r="A50" s="849"/>
      <c r="B50" s="850"/>
      <c r="C50" s="850"/>
      <c r="D50" s="850"/>
      <c r="E50" s="850"/>
      <c r="F50" s="851"/>
      <c r="G50" s="912"/>
      <c r="H50" s="913"/>
      <c r="I50" s="980"/>
      <c r="J50" s="981"/>
      <c r="K50" s="915"/>
      <c r="L50" s="982"/>
      <c r="M50" s="918"/>
      <c r="N50" s="919"/>
      <c r="O50" s="920"/>
    </row>
  </sheetData>
  <mergeCells count="125">
    <mergeCell ref="C6:F6"/>
    <mergeCell ref="C12:F12"/>
    <mergeCell ref="C18:F18"/>
    <mergeCell ref="C24:F24"/>
    <mergeCell ref="A22:F22"/>
    <mergeCell ref="A42:F47"/>
    <mergeCell ref="G42:O42"/>
    <mergeCell ref="G43:O44"/>
    <mergeCell ref="G45:O46"/>
    <mergeCell ref="G47:H47"/>
    <mergeCell ref="I47:J47"/>
    <mergeCell ref="K47:L47"/>
    <mergeCell ref="M47:O47"/>
    <mergeCell ref="G28:I28"/>
    <mergeCell ref="J28:L28"/>
    <mergeCell ref="M28:O28"/>
    <mergeCell ref="A48:F50"/>
    <mergeCell ref="G48:H48"/>
    <mergeCell ref="I48:J48"/>
    <mergeCell ref="K48:L48"/>
    <mergeCell ref="M48:O48"/>
    <mergeCell ref="G49:H49"/>
    <mergeCell ref="I49:J49"/>
    <mergeCell ref="K49:L49"/>
    <mergeCell ref="M49:O49"/>
    <mergeCell ref="G50:H50"/>
    <mergeCell ref="I50:J50"/>
    <mergeCell ref="K50:L50"/>
    <mergeCell ref="M50:O50"/>
    <mergeCell ref="G19:L19"/>
    <mergeCell ref="M19:O19"/>
    <mergeCell ref="G20:I20"/>
    <mergeCell ref="G24:O24"/>
    <mergeCell ref="G27:I27"/>
    <mergeCell ref="J27:L27"/>
    <mergeCell ref="M27:O27"/>
    <mergeCell ref="J20:L20"/>
    <mergeCell ref="M20:O20"/>
    <mergeCell ref="G16:I16"/>
    <mergeCell ref="J16:L16"/>
    <mergeCell ref="M16:O16"/>
    <mergeCell ref="G17:I17"/>
    <mergeCell ref="J17:L17"/>
    <mergeCell ref="M17:O17"/>
    <mergeCell ref="G29:I29"/>
    <mergeCell ref="J29:L29"/>
    <mergeCell ref="M29:O29"/>
    <mergeCell ref="G25:L25"/>
    <mergeCell ref="M25:O25"/>
    <mergeCell ref="G26:I26"/>
    <mergeCell ref="J26:L26"/>
    <mergeCell ref="M26:O26"/>
    <mergeCell ref="G18:O18"/>
    <mergeCell ref="G21:I21"/>
    <mergeCell ref="J21:L21"/>
    <mergeCell ref="M21:O21"/>
    <mergeCell ref="G22:I22"/>
    <mergeCell ref="J22:L22"/>
    <mergeCell ref="M22:O22"/>
    <mergeCell ref="G23:I23"/>
    <mergeCell ref="J23:L23"/>
    <mergeCell ref="M23:O23"/>
    <mergeCell ref="G10:I10"/>
    <mergeCell ref="J10:L10"/>
    <mergeCell ref="M10:O10"/>
    <mergeCell ref="G11:I11"/>
    <mergeCell ref="G12:O12"/>
    <mergeCell ref="G15:I15"/>
    <mergeCell ref="J15:L15"/>
    <mergeCell ref="M15:O15"/>
    <mergeCell ref="J11:L11"/>
    <mergeCell ref="M11:O11"/>
    <mergeCell ref="G13:L13"/>
    <mergeCell ref="M13:O13"/>
    <mergeCell ref="G14:I14"/>
    <mergeCell ref="J14:L14"/>
    <mergeCell ref="M14:O14"/>
    <mergeCell ref="G7:L7"/>
    <mergeCell ref="M7:O7"/>
    <mergeCell ref="G8:I8"/>
    <mergeCell ref="J8:L8"/>
    <mergeCell ref="M8:O8"/>
    <mergeCell ref="G6:O6"/>
    <mergeCell ref="G9:I9"/>
    <mergeCell ref="J9:L9"/>
    <mergeCell ref="M9:O9"/>
    <mergeCell ref="A1:D3"/>
    <mergeCell ref="E1:M1"/>
    <mergeCell ref="N1:O1"/>
    <mergeCell ref="N2:O3"/>
    <mergeCell ref="A4:B4"/>
    <mergeCell ref="C4:F5"/>
    <mergeCell ref="I4:O5"/>
    <mergeCell ref="A5:B5"/>
    <mergeCell ref="G4:H5"/>
    <mergeCell ref="E2:M2"/>
    <mergeCell ref="E3:M3"/>
    <mergeCell ref="A38:B39"/>
    <mergeCell ref="C38:D39"/>
    <mergeCell ref="E38:F39"/>
    <mergeCell ref="A40:B41"/>
    <mergeCell ref="C40:D41"/>
    <mergeCell ref="E40:F41"/>
    <mergeCell ref="G36:I36"/>
    <mergeCell ref="J36:L36"/>
    <mergeCell ref="M36:O36"/>
    <mergeCell ref="G37:I37"/>
    <mergeCell ref="J37:L37"/>
    <mergeCell ref="M37:O37"/>
    <mergeCell ref="G34:I34"/>
    <mergeCell ref="J34:L34"/>
    <mergeCell ref="M34:O34"/>
    <mergeCell ref="G35:I35"/>
    <mergeCell ref="J35:L35"/>
    <mergeCell ref="M35:O35"/>
    <mergeCell ref="C30:F30"/>
    <mergeCell ref="G30:O30"/>
    <mergeCell ref="G31:L31"/>
    <mergeCell ref="M31:O31"/>
    <mergeCell ref="G32:I32"/>
    <mergeCell ref="J32:L32"/>
    <mergeCell ref="M32:O32"/>
    <mergeCell ref="G33:I33"/>
    <mergeCell ref="J33:L33"/>
    <mergeCell ref="M33:O33"/>
  </mergeCells>
  <pageMargins left="0.78740157480314965" right="0.19685039370078741" top="0.39370078740157483" bottom="0.39370078740157483" header="0.19685039370078741" footer="0.19685039370078741"/>
  <pageSetup paperSize="9" scale="75" orientation="portrait" r:id="rId1"/>
  <headerFooter alignWithMargins="0">
    <oddFooter>&amp;L&amp;10               Page 13&amp;R&amp;8 03.10.2012</oddFooter>
  </headerFooter>
  <drawing r:id="rId2"/>
  <legacyDrawing r:id="rId3"/>
  <controls>
    <mc:AlternateContent xmlns:mc="http://schemas.openxmlformats.org/markup-compatibility/2006">
      <mc:Choice Requires="x14">
        <control shapeId="82496" r:id="rId4" name="CheckBox2">
          <controlPr defaultSize="0" autoFill="0" autoLine="0" r:id="rId5">
            <anchor moveWithCells="1">
              <from>
                <xdr:col>0</xdr:col>
                <xdr:colOff>68580</xdr:colOff>
                <xdr:row>41</xdr:row>
                <xdr:rowOff>152400</xdr:rowOff>
              </from>
              <to>
                <xdr:col>4</xdr:col>
                <xdr:colOff>160020</xdr:colOff>
                <xdr:row>42</xdr:row>
                <xdr:rowOff>220980</xdr:rowOff>
              </to>
            </anchor>
          </controlPr>
        </control>
      </mc:Choice>
      <mc:Fallback>
        <control shapeId="82496" r:id="rId4" name="CheckBox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E00-000000000000}">
          <x14:formula1>
            <xm:f>Data!$G$3:$G$7</xm:f>
          </x14:formula1>
          <xm:sqref>G7:L7 G13:L13 G19:L19 G25:L25 G31:L31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ul24">
    <tabColor indexed="44"/>
  </sheetPr>
  <dimension ref="A1:K53"/>
  <sheetViews>
    <sheetView view="pageBreakPreview" zoomScaleNormal="125" zoomScaleSheetLayoutView="100" workbookViewId="0">
      <selection activeCell="N4" sqref="N4"/>
    </sheetView>
  </sheetViews>
  <sheetFormatPr defaultColWidth="6.81640625" defaultRowHeight="15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7" width="14.36328125" style="2" customWidth="1"/>
    <col min="8" max="9" width="6.81640625" style="2" customWidth="1"/>
    <col min="10" max="10" width="11.453125" style="2" customWidth="1"/>
    <col min="11" max="11" width="14" style="2" customWidth="1"/>
    <col min="12" max="16384" width="6.81640625" style="1"/>
  </cols>
  <sheetData>
    <row r="1" spans="1:11" ht="20.100000000000001" customHeight="1" x14ac:dyDescent="0.3">
      <c r="A1" s="515"/>
      <c r="B1" s="516"/>
      <c r="C1" s="516"/>
      <c r="D1" s="516"/>
      <c r="E1" s="858" t="s">
        <v>627</v>
      </c>
      <c r="F1" s="858"/>
      <c r="G1" s="858"/>
      <c r="H1" s="858"/>
      <c r="I1" s="858"/>
      <c r="J1" s="1014"/>
      <c r="K1" s="224" t="s">
        <v>98</v>
      </c>
    </row>
    <row r="2" spans="1:11" ht="20.100000000000001" customHeight="1" x14ac:dyDescent="0.25">
      <c r="A2" s="517"/>
      <c r="B2" s="751"/>
      <c r="C2" s="751"/>
      <c r="D2" s="751"/>
      <c r="E2" s="859" t="s">
        <v>40</v>
      </c>
      <c r="F2" s="859"/>
      <c r="G2" s="859"/>
      <c r="H2" s="859"/>
      <c r="I2" s="859"/>
      <c r="J2" s="1015"/>
      <c r="K2" s="694">
        <f>'FORMULARZ ZAMÓWIENIA - OKŁADKA'!N2</f>
        <v>45905</v>
      </c>
    </row>
    <row r="3" spans="1:11" ht="20.100000000000001" customHeight="1" thickBot="1" x14ac:dyDescent="0.3">
      <c r="A3" s="517"/>
      <c r="B3" s="751"/>
      <c r="C3" s="751"/>
      <c r="D3" s="751"/>
      <c r="E3" s="860"/>
      <c r="F3" s="860"/>
      <c r="G3" s="860"/>
      <c r="H3" s="860"/>
      <c r="I3" s="860"/>
      <c r="J3" s="1016"/>
      <c r="K3" s="861"/>
    </row>
    <row r="4" spans="1:11" ht="20.100000000000001" customHeight="1" x14ac:dyDescent="0.25">
      <c r="A4" s="760" t="s">
        <v>7</v>
      </c>
      <c r="B4" s="958"/>
      <c r="C4" s="762"/>
      <c r="D4" s="765"/>
      <c r="E4" s="765"/>
      <c r="F4" s="959"/>
      <c r="G4" s="763" t="s">
        <v>36</v>
      </c>
      <c r="H4" s="765"/>
      <c r="I4" s="379"/>
      <c r="J4" s="706"/>
      <c r="K4" s="707"/>
    </row>
    <row r="5" spans="1:11" ht="20.100000000000001" customHeight="1" thickBot="1" x14ac:dyDescent="0.3">
      <c r="A5" s="710" t="s">
        <v>35</v>
      </c>
      <c r="B5" s="966"/>
      <c r="C5" s="960"/>
      <c r="D5" s="961"/>
      <c r="E5" s="961"/>
      <c r="F5" s="962"/>
      <c r="G5" s="764"/>
      <c r="H5" s="382"/>
      <c r="I5" s="382"/>
      <c r="J5" s="708"/>
      <c r="K5" s="709"/>
    </row>
    <row r="6" spans="1:11" ht="20.100000000000001" customHeight="1" x14ac:dyDescent="0.25">
      <c r="A6" s="1017"/>
      <c r="B6" s="1018"/>
      <c r="C6" s="1018"/>
      <c r="D6" s="1018"/>
      <c r="E6" s="1018"/>
      <c r="F6" s="1019"/>
      <c r="G6" s="745" t="s">
        <v>101</v>
      </c>
      <c r="H6" s="746"/>
      <c r="I6" s="746"/>
      <c r="J6" s="746"/>
      <c r="K6" s="1023"/>
    </row>
    <row r="7" spans="1:11" ht="20.100000000000001" customHeight="1" x14ac:dyDescent="0.25">
      <c r="A7" s="1020"/>
      <c r="B7" s="1021"/>
      <c r="C7" s="1021"/>
      <c r="D7" s="1021"/>
      <c r="E7" s="1021"/>
      <c r="F7" s="1022"/>
      <c r="G7" s="540"/>
      <c r="H7" s="541"/>
      <c r="I7" s="714" t="s">
        <v>83</v>
      </c>
      <c r="J7" s="714"/>
      <c r="K7" s="715"/>
    </row>
    <row r="8" spans="1:11" ht="20.100000000000001" customHeight="1" thickBot="1" x14ac:dyDescent="0.3">
      <c r="A8" s="1020"/>
      <c r="B8" s="1021"/>
      <c r="C8" s="1021"/>
      <c r="D8" s="1021"/>
      <c r="E8" s="1021"/>
      <c r="F8" s="1022"/>
      <c r="G8" s="544"/>
      <c r="H8" s="545"/>
      <c r="I8" s="717"/>
      <c r="J8" s="717"/>
      <c r="K8" s="718"/>
    </row>
    <row r="9" spans="1:11" ht="20.100000000000001" customHeight="1" x14ac:dyDescent="0.25">
      <c r="A9" s="1024" t="s">
        <v>623</v>
      </c>
      <c r="B9" s="1025"/>
      <c r="C9" s="1025"/>
      <c r="D9" s="1025"/>
      <c r="E9" s="1025"/>
      <c r="F9" s="990"/>
      <c r="G9" s="167" t="s">
        <v>38</v>
      </c>
      <c r="H9" s="1008" t="s">
        <v>32</v>
      </c>
      <c r="I9" s="1008"/>
      <c r="J9" s="168" t="s">
        <v>105</v>
      </c>
      <c r="K9" s="268" t="s">
        <v>124</v>
      </c>
    </row>
    <row r="10" spans="1:11" ht="20.100000000000001" customHeight="1" thickBot="1" x14ac:dyDescent="0.3">
      <c r="A10" s="1026" t="s">
        <v>47</v>
      </c>
      <c r="B10" s="1027"/>
      <c r="C10" s="1027"/>
      <c r="D10" s="1027"/>
      <c r="E10" s="1027"/>
      <c r="F10" s="1028"/>
      <c r="G10" s="171" t="s">
        <v>104</v>
      </c>
      <c r="H10" s="973" t="s">
        <v>89</v>
      </c>
      <c r="I10" s="973"/>
      <c r="J10" s="172" t="s">
        <v>90</v>
      </c>
      <c r="K10" s="269" t="s">
        <v>120</v>
      </c>
    </row>
    <row r="11" spans="1:11" ht="20.100000000000001" customHeight="1" x14ac:dyDescent="0.25">
      <c r="A11" s="1055" t="s">
        <v>48</v>
      </c>
      <c r="B11" s="1056"/>
      <c r="C11" s="1056"/>
      <c r="D11" s="1056"/>
      <c r="E11" s="1056"/>
      <c r="F11" s="1057"/>
      <c r="G11" s="196"/>
      <c r="H11" s="977"/>
      <c r="I11" s="978"/>
      <c r="J11" s="195"/>
      <c r="K11" s="270"/>
    </row>
    <row r="12" spans="1:11" ht="20.100000000000001" customHeight="1" x14ac:dyDescent="0.25">
      <c r="A12" s="271" t="s">
        <v>624</v>
      </c>
      <c r="B12" s="272"/>
      <c r="C12" s="272"/>
      <c r="D12" s="272"/>
      <c r="E12" s="272"/>
      <c r="F12" s="51"/>
      <c r="G12" s="196"/>
      <c r="H12" s="977"/>
      <c r="I12" s="978"/>
      <c r="J12" s="195"/>
      <c r="K12" s="270"/>
    </row>
    <row r="13" spans="1:11" ht="20.100000000000001" customHeight="1" x14ac:dyDescent="0.25">
      <c r="A13" s="1052"/>
      <c r="B13" s="1053"/>
      <c r="C13" s="1053"/>
      <c r="D13" s="1053"/>
      <c r="E13" s="1053"/>
      <c r="F13" s="1054"/>
      <c r="G13" s="196"/>
      <c r="H13" s="977"/>
      <c r="I13" s="978"/>
      <c r="J13" s="195"/>
      <c r="K13" s="270"/>
    </row>
    <row r="14" spans="1:11" ht="20.100000000000001" customHeight="1" x14ac:dyDescent="0.25">
      <c r="A14" s="1039" t="s">
        <v>125</v>
      </c>
      <c r="B14" s="1040"/>
      <c r="C14" s="1040"/>
      <c r="D14" s="158"/>
      <c r="E14" s="1035"/>
      <c r="F14" s="1036"/>
      <c r="G14" s="196"/>
      <c r="H14" s="977"/>
      <c r="I14" s="978"/>
      <c r="J14" s="195"/>
      <c r="K14" s="270"/>
    </row>
    <row r="15" spans="1:11" ht="20.100000000000001" customHeight="1" x14ac:dyDescent="0.25">
      <c r="A15" s="1039"/>
      <c r="B15" s="1040"/>
      <c r="C15" s="1040"/>
      <c r="D15" s="158"/>
      <c r="E15" s="1035"/>
      <c r="F15" s="1036"/>
      <c r="G15" s="196"/>
      <c r="H15" s="977"/>
      <c r="I15" s="978"/>
      <c r="J15" s="195"/>
      <c r="K15" s="270"/>
    </row>
    <row r="16" spans="1:11" ht="20.100000000000001" customHeight="1" thickBot="1" x14ac:dyDescent="0.3">
      <c r="A16" s="1041"/>
      <c r="B16" s="1042"/>
      <c r="C16" s="1042"/>
      <c r="D16" s="159"/>
      <c r="E16" s="1037"/>
      <c r="F16" s="1038"/>
      <c r="G16" s="196"/>
      <c r="H16" s="977"/>
      <c r="I16" s="978"/>
      <c r="J16" s="195"/>
      <c r="K16" s="270"/>
    </row>
    <row r="17" spans="1:11" ht="20.100000000000001" customHeight="1" x14ac:dyDescent="0.25">
      <c r="A17" s="1029"/>
      <c r="B17" s="1030"/>
      <c r="C17" s="1030"/>
      <c r="D17" s="1030"/>
      <c r="E17" s="1030"/>
      <c r="F17" s="1031"/>
      <c r="G17" s="745" t="s">
        <v>101</v>
      </c>
      <c r="H17" s="746"/>
      <c r="I17" s="746"/>
      <c r="J17" s="746"/>
      <c r="K17" s="1023"/>
    </row>
    <row r="18" spans="1:11" ht="20.100000000000001" customHeight="1" x14ac:dyDescent="0.25">
      <c r="A18" s="1032"/>
      <c r="B18" s="1033"/>
      <c r="C18" s="1033"/>
      <c r="D18" s="1033"/>
      <c r="E18" s="1033"/>
      <c r="F18" s="1034"/>
      <c r="G18" s="540"/>
      <c r="H18" s="541"/>
      <c r="I18" s="714" t="s">
        <v>83</v>
      </c>
      <c r="J18" s="714"/>
      <c r="K18" s="715"/>
    </row>
    <row r="19" spans="1:11" ht="20.100000000000001" customHeight="1" thickBot="1" x14ac:dyDescent="0.3">
      <c r="A19" s="1032"/>
      <c r="B19" s="1033"/>
      <c r="C19" s="1033"/>
      <c r="D19" s="1033"/>
      <c r="E19" s="1033"/>
      <c r="F19" s="1034"/>
      <c r="G19" s="544"/>
      <c r="H19" s="545"/>
      <c r="I19" s="717"/>
      <c r="J19" s="717"/>
      <c r="K19" s="718"/>
    </row>
    <row r="20" spans="1:11" ht="20.100000000000001" customHeight="1" x14ac:dyDescent="0.25">
      <c r="A20" s="1024" t="s">
        <v>623</v>
      </c>
      <c r="B20" s="1025"/>
      <c r="C20" s="1025"/>
      <c r="D20" s="1025"/>
      <c r="E20" s="1025"/>
      <c r="F20" s="990"/>
      <c r="G20" s="167" t="s">
        <v>38</v>
      </c>
      <c r="H20" s="1008" t="s">
        <v>32</v>
      </c>
      <c r="I20" s="1008"/>
      <c r="J20" s="168" t="s">
        <v>105</v>
      </c>
      <c r="K20" s="268" t="s">
        <v>124</v>
      </c>
    </row>
    <row r="21" spans="1:11" ht="20.100000000000001" customHeight="1" thickBot="1" x14ac:dyDescent="0.3">
      <c r="A21" s="1026" t="s">
        <v>47</v>
      </c>
      <c r="B21" s="1027"/>
      <c r="C21" s="1027"/>
      <c r="D21" s="1027"/>
      <c r="E21" s="1027"/>
      <c r="F21" s="1028"/>
      <c r="G21" s="171" t="s">
        <v>104</v>
      </c>
      <c r="H21" s="973" t="s">
        <v>89</v>
      </c>
      <c r="I21" s="973"/>
      <c r="J21" s="172" t="s">
        <v>90</v>
      </c>
      <c r="K21" s="269" t="s">
        <v>120</v>
      </c>
    </row>
    <row r="22" spans="1:11" ht="20.100000000000001" customHeight="1" x14ac:dyDescent="0.25">
      <c r="A22" s="1055" t="s">
        <v>48</v>
      </c>
      <c r="B22" s="1056"/>
      <c r="C22" s="1056"/>
      <c r="D22" s="1056"/>
      <c r="E22" s="1056"/>
      <c r="F22" s="1057"/>
      <c r="G22" s="196"/>
      <c r="H22" s="977"/>
      <c r="I22" s="978"/>
      <c r="J22" s="195"/>
      <c r="K22" s="270"/>
    </row>
    <row r="23" spans="1:11" ht="20.100000000000001" customHeight="1" x14ac:dyDescent="0.25">
      <c r="A23" s="271" t="s">
        <v>624</v>
      </c>
      <c r="B23" s="272"/>
      <c r="C23" s="272"/>
      <c r="D23" s="272"/>
      <c r="E23" s="272"/>
      <c r="F23" s="51"/>
      <c r="G23" s="196"/>
      <c r="H23" s="977"/>
      <c r="I23" s="978"/>
      <c r="J23" s="195"/>
      <c r="K23" s="270"/>
    </row>
    <row r="24" spans="1:11" ht="20.100000000000001" customHeight="1" x14ac:dyDescent="0.25">
      <c r="A24" s="1052"/>
      <c r="B24" s="1053"/>
      <c r="C24" s="1053"/>
      <c r="D24" s="1053"/>
      <c r="E24" s="1053"/>
      <c r="F24" s="1054"/>
      <c r="G24" s="196"/>
      <c r="H24" s="977"/>
      <c r="I24" s="978"/>
      <c r="J24" s="195"/>
      <c r="K24" s="270"/>
    </row>
    <row r="25" spans="1:11" ht="20.100000000000001" customHeight="1" x14ac:dyDescent="0.25">
      <c r="A25" s="1039" t="s">
        <v>125</v>
      </c>
      <c r="B25" s="1040"/>
      <c r="C25" s="1040"/>
      <c r="D25" s="158"/>
      <c r="E25" s="1035"/>
      <c r="F25" s="1036"/>
      <c r="G25" s="196"/>
      <c r="H25" s="977"/>
      <c r="I25" s="978"/>
      <c r="J25" s="195"/>
      <c r="K25" s="270"/>
    </row>
    <row r="26" spans="1:11" ht="20.100000000000001" customHeight="1" x14ac:dyDescent="0.25">
      <c r="A26" s="1039"/>
      <c r="B26" s="1040"/>
      <c r="C26" s="1040"/>
      <c r="D26" s="158"/>
      <c r="E26" s="1035"/>
      <c r="F26" s="1036"/>
      <c r="G26" s="196"/>
      <c r="H26" s="977"/>
      <c r="I26" s="978"/>
      <c r="J26" s="195"/>
      <c r="K26" s="270"/>
    </row>
    <row r="27" spans="1:11" ht="20.100000000000001" customHeight="1" thickBot="1" x14ac:dyDescent="0.3">
      <c r="A27" s="1041"/>
      <c r="B27" s="1042"/>
      <c r="C27" s="1042"/>
      <c r="D27" s="159"/>
      <c r="E27" s="1037"/>
      <c r="F27" s="1038"/>
      <c r="G27" s="196"/>
      <c r="H27" s="977"/>
      <c r="I27" s="978"/>
      <c r="J27" s="195"/>
      <c r="K27" s="270"/>
    </row>
    <row r="28" spans="1:11" ht="20.100000000000001" customHeight="1" x14ac:dyDescent="0.25">
      <c r="A28" s="1017"/>
      <c r="B28" s="1018"/>
      <c r="C28" s="1018"/>
      <c r="D28" s="1018"/>
      <c r="E28" s="1018"/>
      <c r="F28" s="1019"/>
      <c r="G28" s="745" t="s">
        <v>101</v>
      </c>
      <c r="H28" s="746"/>
      <c r="I28" s="746"/>
      <c r="J28" s="746"/>
      <c r="K28" s="1023"/>
    </row>
    <row r="29" spans="1:11" ht="20.100000000000001" customHeight="1" x14ac:dyDescent="0.25">
      <c r="A29" s="1020"/>
      <c r="B29" s="1021"/>
      <c r="C29" s="1021"/>
      <c r="D29" s="1021"/>
      <c r="E29" s="1021"/>
      <c r="F29" s="1022"/>
      <c r="G29" s="540"/>
      <c r="H29" s="541"/>
      <c r="I29" s="714" t="s">
        <v>83</v>
      </c>
      <c r="J29" s="714"/>
      <c r="K29" s="715"/>
    </row>
    <row r="30" spans="1:11" ht="20.100000000000001" customHeight="1" thickBot="1" x14ac:dyDescent="0.3">
      <c r="A30" s="1020"/>
      <c r="B30" s="1021"/>
      <c r="C30" s="1021"/>
      <c r="D30" s="1021"/>
      <c r="E30" s="1021"/>
      <c r="F30" s="1022"/>
      <c r="G30" s="544"/>
      <c r="H30" s="545"/>
      <c r="I30" s="717"/>
      <c r="J30" s="717"/>
      <c r="K30" s="718"/>
    </row>
    <row r="31" spans="1:11" ht="20.100000000000001" customHeight="1" x14ac:dyDescent="0.25">
      <c r="A31" s="1024" t="s">
        <v>623</v>
      </c>
      <c r="B31" s="1025"/>
      <c r="C31" s="1025"/>
      <c r="D31" s="1025"/>
      <c r="E31" s="1025"/>
      <c r="F31" s="990"/>
      <c r="G31" s="167" t="s">
        <v>38</v>
      </c>
      <c r="H31" s="1008" t="s">
        <v>32</v>
      </c>
      <c r="I31" s="1008"/>
      <c r="J31" s="168" t="s">
        <v>105</v>
      </c>
      <c r="K31" s="268" t="s">
        <v>124</v>
      </c>
    </row>
    <row r="32" spans="1:11" ht="20.100000000000001" customHeight="1" thickBot="1" x14ac:dyDescent="0.3">
      <c r="A32" s="1026" t="s">
        <v>45</v>
      </c>
      <c r="B32" s="1027"/>
      <c r="C32" s="1027"/>
      <c r="D32" s="1027"/>
      <c r="E32" s="1027"/>
      <c r="F32" s="1028"/>
      <c r="G32" s="171" t="s">
        <v>104</v>
      </c>
      <c r="H32" s="973" t="s">
        <v>89</v>
      </c>
      <c r="I32" s="973"/>
      <c r="J32" s="172" t="s">
        <v>90</v>
      </c>
      <c r="K32" s="269" t="s">
        <v>120</v>
      </c>
    </row>
    <row r="33" spans="1:11" ht="20.100000000000001" customHeight="1" x14ac:dyDescent="0.25">
      <c r="A33" s="1055" t="s">
        <v>46</v>
      </c>
      <c r="B33" s="1056"/>
      <c r="C33" s="1056"/>
      <c r="D33" s="1056"/>
      <c r="E33" s="1056"/>
      <c r="F33" s="1057"/>
      <c r="G33" s="196"/>
      <c r="H33" s="977"/>
      <c r="I33" s="978"/>
      <c r="J33" s="195"/>
      <c r="K33" s="270"/>
    </row>
    <row r="34" spans="1:11" ht="20.100000000000001" customHeight="1" x14ac:dyDescent="0.25">
      <c r="A34" s="1058" t="s">
        <v>625</v>
      </c>
      <c r="B34" s="1059"/>
      <c r="C34" s="1059"/>
      <c r="D34" s="1059"/>
      <c r="E34" s="1059"/>
      <c r="F34" s="1060"/>
      <c r="G34" s="196"/>
      <c r="H34" s="977"/>
      <c r="I34" s="978"/>
      <c r="J34" s="195"/>
      <c r="K34" s="270"/>
    </row>
    <row r="35" spans="1:11" ht="20.100000000000001" customHeight="1" x14ac:dyDescent="0.25">
      <c r="A35" s="1052"/>
      <c r="B35" s="1053"/>
      <c r="C35" s="1053"/>
      <c r="D35" s="1053"/>
      <c r="E35" s="1053"/>
      <c r="F35" s="1054"/>
      <c r="G35" s="196"/>
      <c r="H35" s="977"/>
      <c r="I35" s="978"/>
      <c r="J35" s="195"/>
      <c r="K35" s="270"/>
    </row>
    <row r="36" spans="1:11" ht="20.100000000000001" customHeight="1" x14ac:dyDescent="0.25">
      <c r="A36" s="1039" t="s">
        <v>125</v>
      </c>
      <c r="B36" s="1040"/>
      <c r="C36" s="1040"/>
      <c r="D36" s="158"/>
      <c r="E36" s="1035"/>
      <c r="F36" s="1036"/>
      <c r="G36" s="196"/>
      <c r="H36" s="977"/>
      <c r="I36" s="978"/>
      <c r="J36" s="195"/>
      <c r="K36" s="270"/>
    </row>
    <row r="37" spans="1:11" ht="20.100000000000001" customHeight="1" x14ac:dyDescent="0.25">
      <c r="A37" s="1039"/>
      <c r="B37" s="1040"/>
      <c r="C37" s="1040"/>
      <c r="D37" s="158"/>
      <c r="E37" s="1035"/>
      <c r="F37" s="1036"/>
      <c r="G37" s="196"/>
      <c r="H37" s="977"/>
      <c r="I37" s="978"/>
      <c r="J37" s="195"/>
      <c r="K37" s="270"/>
    </row>
    <row r="38" spans="1:11" ht="20.100000000000001" customHeight="1" thickBot="1" x14ac:dyDescent="0.3">
      <c r="A38" s="1041"/>
      <c r="B38" s="1042"/>
      <c r="C38" s="1042"/>
      <c r="D38" s="159"/>
      <c r="E38" s="1037"/>
      <c r="F38" s="1038"/>
      <c r="G38" s="196"/>
      <c r="H38" s="977"/>
      <c r="I38" s="978"/>
      <c r="J38" s="195"/>
      <c r="K38" s="270"/>
    </row>
    <row r="39" spans="1:11" ht="20.100000000000001" customHeight="1" x14ac:dyDescent="0.25">
      <c r="A39" s="1029"/>
      <c r="B39" s="1030"/>
      <c r="C39" s="1030"/>
      <c r="D39" s="1030"/>
      <c r="E39" s="1030"/>
      <c r="F39" s="1031"/>
      <c r="G39" s="745" t="s">
        <v>101</v>
      </c>
      <c r="H39" s="746"/>
      <c r="I39" s="746"/>
      <c r="J39" s="746"/>
      <c r="K39" s="1023"/>
    </row>
    <row r="40" spans="1:11" ht="20.100000000000001" customHeight="1" x14ac:dyDescent="0.25">
      <c r="A40" s="1032"/>
      <c r="B40" s="1033"/>
      <c r="C40" s="1033"/>
      <c r="D40" s="1033"/>
      <c r="E40" s="1033"/>
      <c r="F40" s="1034"/>
      <c r="G40" s="540" t="s">
        <v>683</v>
      </c>
      <c r="H40" s="541"/>
      <c r="I40" s="714" t="s">
        <v>676</v>
      </c>
      <c r="J40" s="714"/>
      <c r="K40" s="715"/>
    </row>
    <row r="41" spans="1:11" ht="20.100000000000001" customHeight="1" thickBot="1" x14ac:dyDescent="0.3">
      <c r="A41" s="1032"/>
      <c r="B41" s="1033"/>
      <c r="C41" s="1033"/>
      <c r="D41" s="1033"/>
      <c r="E41" s="1033"/>
      <c r="F41" s="1034"/>
      <c r="G41" s="544"/>
      <c r="H41" s="545"/>
      <c r="I41" s="717"/>
      <c r="J41" s="717"/>
      <c r="K41" s="718"/>
    </row>
    <row r="42" spans="1:11" ht="20.100000000000001" customHeight="1" x14ac:dyDescent="0.25">
      <c r="A42" s="1024" t="s">
        <v>623</v>
      </c>
      <c r="B42" s="1025"/>
      <c r="C42" s="1025"/>
      <c r="D42" s="1025"/>
      <c r="E42" s="1025"/>
      <c r="F42" s="990"/>
      <c r="G42" s="167" t="s">
        <v>38</v>
      </c>
      <c r="H42" s="1008" t="s">
        <v>32</v>
      </c>
      <c r="I42" s="1008"/>
      <c r="J42" s="168" t="s">
        <v>105</v>
      </c>
      <c r="K42" s="268" t="s">
        <v>124</v>
      </c>
    </row>
    <row r="43" spans="1:11" ht="20.100000000000001" customHeight="1" thickBot="1" x14ac:dyDescent="0.3">
      <c r="A43" s="1026" t="s">
        <v>686</v>
      </c>
      <c r="B43" s="1027"/>
      <c r="C43" s="1027"/>
      <c r="D43" s="1027"/>
      <c r="E43" s="1027"/>
      <c r="F43" s="1028"/>
      <c r="G43" s="171" t="s">
        <v>104</v>
      </c>
      <c r="H43" s="973" t="s">
        <v>89</v>
      </c>
      <c r="I43" s="973"/>
      <c r="J43" s="172" t="s">
        <v>90</v>
      </c>
      <c r="K43" s="269" t="s">
        <v>120</v>
      </c>
    </row>
    <row r="44" spans="1:11" ht="20.100000000000001" customHeight="1" x14ac:dyDescent="0.25">
      <c r="A44" s="1055" t="str">
        <f>IF(I40="Cor-Ten® 1,5mm","a szerokość 1400 mm","a szerokość 1250 mm")</f>
        <v>a szerokość 1250 mm</v>
      </c>
      <c r="B44" s="1056"/>
      <c r="C44" s="1056"/>
      <c r="D44" s="1056"/>
      <c r="E44" s="1056"/>
      <c r="F44" s="1057"/>
      <c r="G44" s="196"/>
      <c r="H44" s="977"/>
      <c r="I44" s="978"/>
      <c r="J44" s="195"/>
      <c r="K44" s="270"/>
    </row>
    <row r="45" spans="1:11" ht="20.100000000000001" customHeight="1" x14ac:dyDescent="0.25">
      <c r="A45" s="1058" t="s">
        <v>687</v>
      </c>
      <c r="B45" s="1059"/>
      <c r="C45" s="1059"/>
      <c r="D45" s="1059"/>
      <c r="E45" s="1059"/>
      <c r="F45" s="1060"/>
      <c r="G45" s="196"/>
      <c r="H45" s="977"/>
      <c r="I45" s="978"/>
      <c r="J45" s="195"/>
      <c r="K45" s="270"/>
    </row>
    <row r="46" spans="1:11" ht="20.100000000000001" customHeight="1" x14ac:dyDescent="0.25">
      <c r="A46" s="1052"/>
      <c r="B46" s="1053"/>
      <c r="C46" s="1053"/>
      <c r="D46" s="1053"/>
      <c r="E46" s="1053"/>
      <c r="F46" s="1054"/>
      <c r="G46" s="196"/>
      <c r="H46" s="977"/>
      <c r="I46" s="978"/>
      <c r="J46" s="195"/>
      <c r="K46" s="270"/>
    </row>
    <row r="47" spans="1:11" ht="20.100000000000001" customHeight="1" x14ac:dyDescent="0.25">
      <c r="A47" s="1039" t="s">
        <v>125</v>
      </c>
      <c r="B47" s="1040"/>
      <c r="C47" s="1040"/>
      <c r="D47" s="158"/>
      <c r="E47" s="1035"/>
      <c r="F47" s="1036"/>
      <c r="G47" s="196"/>
      <c r="H47" s="977"/>
      <c r="I47" s="978"/>
      <c r="J47" s="195"/>
      <c r="K47" s="270"/>
    </row>
    <row r="48" spans="1:11" ht="20.100000000000001" customHeight="1" x14ac:dyDescent="0.25">
      <c r="A48" s="1039"/>
      <c r="B48" s="1040"/>
      <c r="C48" s="1040"/>
      <c r="D48" s="158"/>
      <c r="E48" s="1035"/>
      <c r="F48" s="1036"/>
      <c r="G48" s="196"/>
      <c r="H48" s="977"/>
      <c r="I48" s="978"/>
      <c r="J48" s="195"/>
      <c r="K48" s="270"/>
    </row>
    <row r="49" spans="1:11" ht="20.100000000000001" customHeight="1" thickBot="1" x14ac:dyDescent="0.3">
      <c r="A49" s="1041"/>
      <c r="B49" s="1042"/>
      <c r="C49" s="1042"/>
      <c r="D49" s="159"/>
      <c r="E49" s="1037"/>
      <c r="F49" s="1038"/>
      <c r="G49" s="196"/>
      <c r="H49" s="977"/>
      <c r="I49" s="978"/>
      <c r="J49" s="195"/>
      <c r="K49" s="270"/>
    </row>
    <row r="50" spans="1:11" ht="19.5" customHeight="1" x14ac:dyDescent="0.25">
      <c r="A50" s="1043" t="s">
        <v>626</v>
      </c>
      <c r="B50" s="1031"/>
      <c r="C50" s="279"/>
      <c r="D50" s="280"/>
      <c r="E50" s="280"/>
      <c r="F50" s="280"/>
      <c r="G50" s="280"/>
      <c r="H50" s="280"/>
      <c r="I50" s="280"/>
      <c r="J50" s="280"/>
      <c r="K50" s="281"/>
    </row>
    <row r="51" spans="1:11" ht="19.5" customHeight="1" x14ac:dyDescent="0.25">
      <c r="A51" s="1032"/>
      <c r="B51" s="1034"/>
      <c r="C51" s="282"/>
      <c r="D51" s="1048"/>
      <c r="E51" s="1048"/>
      <c r="F51" s="1048"/>
      <c r="G51" s="1048"/>
      <c r="H51" s="1048"/>
      <c r="I51" s="1048"/>
      <c r="J51" s="1048"/>
      <c r="K51" s="284"/>
    </row>
    <row r="52" spans="1:11" ht="19.5" customHeight="1" x14ac:dyDescent="0.25">
      <c r="A52" s="1044"/>
      <c r="B52" s="1045"/>
      <c r="C52" s="1049"/>
      <c r="D52" s="1050"/>
      <c r="E52" s="1050"/>
      <c r="F52" s="1050"/>
      <c r="G52" s="1050"/>
      <c r="H52" s="1050"/>
      <c r="I52" s="1050"/>
      <c r="J52" s="1050"/>
      <c r="K52" s="1051"/>
    </row>
    <row r="53" spans="1:11" ht="19.5" customHeight="1" thickBot="1" x14ac:dyDescent="0.3">
      <c r="A53" s="1046"/>
      <c r="B53" s="1047"/>
      <c r="C53" s="285"/>
      <c r="D53" s="286"/>
      <c r="E53" s="286"/>
      <c r="F53" s="286"/>
      <c r="G53" s="286"/>
      <c r="H53" s="286"/>
      <c r="I53" s="286"/>
      <c r="J53" s="286"/>
      <c r="K53" s="287"/>
    </row>
  </sheetData>
  <mergeCells count="86">
    <mergeCell ref="A35:F35"/>
    <mergeCell ref="A34:F34"/>
    <mergeCell ref="A44:F44"/>
    <mergeCell ref="A45:F45"/>
    <mergeCell ref="A31:F31"/>
    <mergeCell ref="A11:F11"/>
    <mergeCell ref="A13:F13"/>
    <mergeCell ref="A22:F22"/>
    <mergeCell ref="A24:F24"/>
    <mergeCell ref="A33:F33"/>
    <mergeCell ref="A21:F21"/>
    <mergeCell ref="A43:F43"/>
    <mergeCell ref="H43:I43"/>
    <mergeCell ref="H44:I44"/>
    <mergeCell ref="H45:I45"/>
    <mergeCell ref="A50:B53"/>
    <mergeCell ref="C50:K51"/>
    <mergeCell ref="C52:K53"/>
    <mergeCell ref="H48:I48"/>
    <mergeCell ref="H49:I49"/>
    <mergeCell ref="A47:C49"/>
    <mergeCell ref="E47:F49"/>
    <mergeCell ref="H47:I47"/>
    <mergeCell ref="A46:F46"/>
    <mergeCell ref="A39:F41"/>
    <mergeCell ref="G39:K39"/>
    <mergeCell ref="E36:F38"/>
    <mergeCell ref="A42:F42"/>
    <mergeCell ref="H42:I42"/>
    <mergeCell ref="A36:C38"/>
    <mergeCell ref="G40:H41"/>
    <mergeCell ref="I40:K41"/>
    <mergeCell ref="H35:I35"/>
    <mergeCell ref="H36:I36"/>
    <mergeCell ref="H37:I37"/>
    <mergeCell ref="H38:I38"/>
    <mergeCell ref="H46:I46"/>
    <mergeCell ref="H31:I31"/>
    <mergeCell ref="A32:F32"/>
    <mergeCell ref="H32:I32"/>
    <mergeCell ref="H33:I33"/>
    <mergeCell ref="H34:I34"/>
    <mergeCell ref="H23:I23"/>
    <mergeCell ref="H26:I26"/>
    <mergeCell ref="H24:I24"/>
    <mergeCell ref="H27:I27"/>
    <mergeCell ref="A28:F30"/>
    <mergeCell ref="G28:K28"/>
    <mergeCell ref="G29:H30"/>
    <mergeCell ref="I29:K30"/>
    <mergeCell ref="A25:C27"/>
    <mergeCell ref="E25:F27"/>
    <mergeCell ref="H25:I25"/>
    <mergeCell ref="A17:F19"/>
    <mergeCell ref="G17:K17"/>
    <mergeCell ref="E14:F16"/>
    <mergeCell ref="A20:F20"/>
    <mergeCell ref="H20:I20"/>
    <mergeCell ref="A14:C16"/>
    <mergeCell ref="G18:H19"/>
    <mergeCell ref="I18:K19"/>
    <mergeCell ref="H15:I15"/>
    <mergeCell ref="H16:I16"/>
    <mergeCell ref="H21:I21"/>
    <mergeCell ref="H22:I22"/>
    <mergeCell ref="H11:I11"/>
    <mergeCell ref="H12:I12"/>
    <mergeCell ref="H13:I13"/>
    <mergeCell ref="H14:I14"/>
    <mergeCell ref="A6:F8"/>
    <mergeCell ref="G6:K6"/>
    <mergeCell ref="A9:F9"/>
    <mergeCell ref="H9:I9"/>
    <mergeCell ref="A10:F10"/>
    <mergeCell ref="H10:I10"/>
    <mergeCell ref="G7:H8"/>
    <mergeCell ref="I7:K8"/>
    <mergeCell ref="G4:G5"/>
    <mergeCell ref="A1:D3"/>
    <mergeCell ref="A4:B4"/>
    <mergeCell ref="C4:F5"/>
    <mergeCell ref="H4:K5"/>
    <mergeCell ref="A5:B5"/>
    <mergeCell ref="E1:J1"/>
    <mergeCell ref="E2:J3"/>
    <mergeCell ref="K2:K3"/>
  </mergeCells>
  <pageMargins left="0.78740157480314965" right="0.19685039370078741" top="0.39370078740157483" bottom="0.39370078740157483" header="0.19685039370078741" footer="0.19685039370078741"/>
  <pageSetup paperSize="9" scale="75" orientation="portrait" r:id="rId1"/>
  <headerFooter alignWithMargins="0">
    <oddFooter>&amp;L&amp;10               Page 14&amp;R&amp;8 03.10.2012</oddFooter>
  </headerFooter>
  <drawing r:id="rId2"/>
  <legacyDrawing r:id="rId3"/>
  <controls>
    <mc:AlternateContent xmlns:mc="http://schemas.openxmlformats.org/markup-compatibility/2006">
      <mc:Choice Requires="x14">
        <control shapeId="83070" r:id="rId4" name="CheckBox6">
          <controlPr defaultSize="0" autoFill="0" autoLine="0" r:id="rId5">
            <anchor moveWithCells="1">
              <from>
                <xdr:col>3</xdr:col>
                <xdr:colOff>7620</xdr:colOff>
                <xdr:row>47</xdr:row>
                <xdr:rowOff>137160</xdr:rowOff>
              </from>
              <to>
                <xdr:col>5</xdr:col>
                <xdr:colOff>0</xdr:colOff>
                <xdr:row>48</xdr:row>
                <xdr:rowOff>121920</xdr:rowOff>
              </to>
            </anchor>
          </controlPr>
        </control>
      </mc:Choice>
      <mc:Fallback>
        <control shapeId="83070" r:id="rId4" name="CheckBox6"/>
      </mc:Fallback>
    </mc:AlternateContent>
    <mc:AlternateContent xmlns:mc="http://schemas.openxmlformats.org/markup-compatibility/2006">
      <mc:Choice Requires="x14">
        <control shapeId="83069" r:id="rId6" name="CheckBox5">
          <controlPr defaultSize="0" autoFill="0" autoLine="0" r:id="rId7">
            <anchor moveWithCells="1">
              <from>
                <xdr:col>3</xdr:col>
                <xdr:colOff>304800</xdr:colOff>
                <xdr:row>46</xdr:row>
                <xdr:rowOff>83820</xdr:rowOff>
              </from>
              <to>
                <xdr:col>5</xdr:col>
                <xdr:colOff>0</xdr:colOff>
                <xdr:row>47</xdr:row>
                <xdr:rowOff>83820</xdr:rowOff>
              </to>
            </anchor>
          </controlPr>
        </control>
      </mc:Choice>
      <mc:Fallback>
        <control shapeId="83069" r:id="rId6" name="CheckBox5"/>
      </mc:Fallback>
    </mc:AlternateContent>
    <mc:AlternateContent xmlns:mc="http://schemas.openxmlformats.org/markup-compatibility/2006">
      <mc:Choice Requires="x14">
        <control shapeId="83068" r:id="rId8" name="CheckBox4">
          <controlPr defaultSize="0" autoFill="0" autoLine="0" r:id="rId9">
            <anchor moveWithCells="1">
              <from>
                <xdr:col>3</xdr:col>
                <xdr:colOff>7620</xdr:colOff>
                <xdr:row>36</xdr:row>
                <xdr:rowOff>137160</xdr:rowOff>
              </from>
              <to>
                <xdr:col>5</xdr:col>
                <xdr:colOff>0</xdr:colOff>
                <xdr:row>37</xdr:row>
                <xdr:rowOff>121920</xdr:rowOff>
              </to>
            </anchor>
          </controlPr>
        </control>
      </mc:Choice>
      <mc:Fallback>
        <control shapeId="83068" r:id="rId8" name="CheckBox4"/>
      </mc:Fallback>
    </mc:AlternateContent>
    <mc:AlternateContent xmlns:mc="http://schemas.openxmlformats.org/markup-compatibility/2006">
      <mc:Choice Requires="x14">
        <control shapeId="83067" r:id="rId10" name="CheckBox3">
          <controlPr defaultSize="0" autoFill="0" autoLine="0" r:id="rId11">
            <anchor moveWithCells="1">
              <from>
                <xdr:col>3</xdr:col>
                <xdr:colOff>304800</xdr:colOff>
                <xdr:row>35</xdr:row>
                <xdr:rowOff>83820</xdr:rowOff>
              </from>
              <to>
                <xdr:col>5</xdr:col>
                <xdr:colOff>0</xdr:colOff>
                <xdr:row>36</xdr:row>
                <xdr:rowOff>83820</xdr:rowOff>
              </to>
            </anchor>
          </controlPr>
        </control>
      </mc:Choice>
      <mc:Fallback>
        <control shapeId="83067" r:id="rId10" name="CheckBox3"/>
      </mc:Fallback>
    </mc:AlternateContent>
    <mc:AlternateContent xmlns:mc="http://schemas.openxmlformats.org/markup-compatibility/2006">
      <mc:Choice Requires="x14">
        <control shapeId="83064" r:id="rId12" name="CheckBox2">
          <controlPr defaultSize="0" autoFill="0" autoLine="0" autoPict="0" r:id="rId13">
            <anchor moveWithCells="1">
              <from>
                <xdr:col>6</xdr:col>
                <xdr:colOff>129540</xdr:colOff>
                <xdr:row>28</xdr:row>
                <xdr:rowOff>68580</xdr:rowOff>
              </from>
              <to>
                <xdr:col>7</xdr:col>
                <xdr:colOff>388620</xdr:colOff>
                <xdr:row>29</xdr:row>
                <xdr:rowOff>175260</xdr:rowOff>
              </to>
            </anchor>
          </controlPr>
        </control>
      </mc:Choice>
      <mc:Fallback>
        <control shapeId="83064" r:id="rId12" name="CheckBox2"/>
      </mc:Fallback>
    </mc:AlternateContent>
    <mc:AlternateContent xmlns:mc="http://schemas.openxmlformats.org/markup-compatibility/2006">
      <mc:Choice Requires="x14">
        <control shapeId="83063" r:id="rId14" name="CheckBox14">
          <controlPr defaultSize="0" autoFill="0" autoLine="0" r:id="rId15">
            <anchor moveWithCells="1">
              <from>
                <xdr:col>3</xdr:col>
                <xdr:colOff>7620</xdr:colOff>
                <xdr:row>25</xdr:row>
                <xdr:rowOff>137160</xdr:rowOff>
              </from>
              <to>
                <xdr:col>5</xdr:col>
                <xdr:colOff>0</xdr:colOff>
                <xdr:row>26</xdr:row>
                <xdr:rowOff>121920</xdr:rowOff>
              </to>
            </anchor>
          </controlPr>
        </control>
      </mc:Choice>
      <mc:Fallback>
        <control shapeId="83063" r:id="rId14" name="CheckBox14"/>
      </mc:Fallback>
    </mc:AlternateContent>
    <mc:AlternateContent xmlns:mc="http://schemas.openxmlformats.org/markup-compatibility/2006">
      <mc:Choice Requires="x14">
        <control shapeId="83062" r:id="rId16" name="CheckBox11">
          <controlPr defaultSize="0" autoFill="0" autoLine="0" r:id="rId17">
            <anchor moveWithCells="1">
              <from>
                <xdr:col>3</xdr:col>
                <xdr:colOff>304800</xdr:colOff>
                <xdr:row>24</xdr:row>
                <xdr:rowOff>83820</xdr:rowOff>
              </from>
              <to>
                <xdr:col>5</xdr:col>
                <xdr:colOff>0</xdr:colOff>
                <xdr:row>25</xdr:row>
                <xdr:rowOff>83820</xdr:rowOff>
              </to>
            </anchor>
          </controlPr>
        </control>
      </mc:Choice>
      <mc:Fallback>
        <control shapeId="83062" r:id="rId16" name="CheckBox11"/>
      </mc:Fallback>
    </mc:AlternateContent>
    <mc:AlternateContent xmlns:mc="http://schemas.openxmlformats.org/markup-compatibility/2006">
      <mc:Choice Requires="x14">
        <control shapeId="83060" r:id="rId18" name="CheckBox1">
          <controlPr defaultSize="0" autoFill="0" autoLine="0" r:id="rId19">
            <anchor moveWithCells="1">
              <from>
                <xdr:col>6</xdr:col>
                <xdr:colOff>144780</xdr:colOff>
                <xdr:row>17</xdr:row>
                <xdr:rowOff>99060</xdr:rowOff>
              </from>
              <to>
                <xdr:col>6</xdr:col>
                <xdr:colOff>1036320</xdr:colOff>
                <xdr:row>18</xdr:row>
                <xdr:rowOff>121920</xdr:rowOff>
              </to>
            </anchor>
          </controlPr>
        </control>
      </mc:Choice>
      <mc:Fallback>
        <control shapeId="83060" r:id="rId18" name="CheckBox1"/>
      </mc:Fallback>
    </mc:AlternateContent>
    <mc:AlternateContent xmlns:mc="http://schemas.openxmlformats.org/markup-compatibility/2006">
      <mc:Choice Requires="x14">
        <control shapeId="83055" r:id="rId20" name="CheckBox15">
          <controlPr defaultSize="0" autoFill="0" autoLine="0" r:id="rId21">
            <anchor moveWithCells="1">
              <from>
                <xdr:col>6</xdr:col>
                <xdr:colOff>144780</xdr:colOff>
                <xdr:row>6</xdr:row>
                <xdr:rowOff>99060</xdr:rowOff>
              </from>
              <to>
                <xdr:col>6</xdr:col>
                <xdr:colOff>1036320</xdr:colOff>
                <xdr:row>7</xdr:row>
                <xdr:rowOff>121920</xdr:rowOff>
              </to>
            </anchor>
          </controlPr>
        </control>
      </mc:Choice>
      <mc:Fallback>
        <control shapeId="83055" r:id="rId20" name="CheckBox15"/>
      </mc:Fallback>
    </mc:AlternateContent>
    <mc:AlternateContent xmlns:mc="http://schemas.openxmlformats.org/markup-compatibility/2006">
      <mc:Choice Requires="x14">
        <control shapeId="83052" r:id="rId22" name="CheckBox25">
          <controlPr defaultSize="0" autoFill="0" autoLine="0" r:id="rId23">
            <anchor moveWithCells="1">
              <from>
                <xdr:col>3</xdr:col>
                <xdr:colOff>304800</xdr:colOff>
                <xdr:row>13</xdr:row>
                <xdr:rowOff>83820</xdr:rowOff>
              </from>
              <to>
                <xdr:col>5</xdr:col>
                <xdr:colOff>0</xdr:colOff>
                <xdr:row>14</xdr:row>
                <xdr:rowOff>83820</xdr:rowOff>
              </to>
            </anchor>
          </controlPr>
        </control>
      </mc:Choice>
      <mc:Fallback>
        <control shapeId="83052" r:id="rId22" name="CheckBox25"/>
      </mc:Fallback>
    </mc:AlternateContent>
    <mc:AlternateContent xmlns:mc="http://schemas.openxmlformats.org/markup-compatibility/2006">
      <mc:Choice Requires="x14">
        <control shapeId="83053" r:id="rId24" name="CheckBox26">
          <controlPr defaultSize="0" autoFill="0" autoLine="0" r:id="rId25">
            <anchor moveWithCells="1">
              <from>
                <xdr:col>3</xdr:col>
                <xdr:colOff>7620</xdr:colOff>
                <xdr:row>14</xdr:row>
                <xdr:rowOff>137160</xdr:rowOff>
              </from>
              <to>
                <xdr:col>5</xdr:col>
                <xdr:colOff>0</xdr:colOff>
                <xdr:row>15</xdr:row>
                <xdr:rowOff>121920</xdr:rowOff>
              </to>
            </anchor>
          </controlPr>
        </control>
      </mc:Choice>
      <mc:Fallback>
        <control shapeId="83053" r:id="rId24" name="CheckBox26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0000000}">
          <x14:formula1>
            <xm:f>Data!$C$26:$C$40</xm:f>
          </x14:formula1>
          <xm:sqref>I29:K30 I18:K19 I7:K8</xm:sqref>
        </x14:dataValidation>
        <x14:dataValidation type="list" allowBlank="1" showInputMessage="1" showErrorMessage="1" xr:uid="{00000000-0002-0000-0F00-000001000000}">
          <x14:formula1>
            <xm:f>Data!$A$13:$A$15</xm:f>
          </x14:formula1>
          <xm:sqref>I40:K41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0"/>
  <dimension ref="A1:L180"/>
  <sheetViews>
    <sheetView topLeftCell="A163" zoomScaleNormal="100" workbookViewId="0">
      <selection activeCell="E17" sqref="E17"/>
    </sheetView>
  </sheetViews>
  <sheetFormatPr defaultColWidth="7.453125" defaultRowHeight="13.8" x14ac:dyDescent="0.3"/>
  <cols>
    <col min="1" max="1" width="7.453125" style="40"/>
    <col min="2" max="2" width="37.26953125" style="36" customWidth="1"/>
    <col min="3" max="3" width="40.36328125" style="36" customWidth="1"/>
    <col min="4" max="4" width="42.08984375" style="39" customWidth="1"/>
    <col min="5" max="5" width="12" style="36" bestFit="1" customWidth="1"/>
    <col min="6" max="6" width="9.26953125" style="36" bestFit="1" customWidth="1"/>
    <col min="7" max="11" width="7.453125" style="36"/>
    <col min="12" max="12" width="8.08984375" style="36" bestFit="1" customWidth="1"/>
    <col min="13" max="16384" width="7.453125" style="36"/>
  </cols>
  <sheetData>
    <row r="1" spans="1:12" x14ac:dyDescent="0.3">
      <c r="A1" s="33" t="s">
        <v>127</v>
      </c>
      <c r="B1" s="34" t="s">
        <v>128</v>
      </c>
      <c r="C1" s="34" t="s">
        <v>129</v>
      </c>
      <c r="D1" s="35" t="s">
        <v>130</v>
      </c>
      <c r="G1" s="37"/>
    </row>
    <row r="2" spans="1:12" x14ac:dyDescent="0.3">
      <c r="A2" s="38">
        <v>2</v>
      </c>
      <c r="B2" s="39" t="s">
        <v>131</v>
      </c>
      <c r="C2" s="39" t="s">
        <v>132</v>
      </c>
      <c r="D2" s="39" t="s">
        <v>9</v>
      </c>
      <c r="E2" s="40"/>
      <c r="G2" s="40"/>
      <c r="L2" s="41"/>
    </row>
    <row r="3" spans="1:12" x14ac:dyDescent="0.3">
      <c r="A3" s="38">
        <v>3</v>
      </c>
      <c r="B3" s="39" t="s">
        <v>133</v>
      </c>
      <c r="C3" s="39" t="s">
        <v>134</v>
      </c>
      <c r="D3" s="39" t="s">
        <v>135</v>
      </c>
      <c r="E3" s="40"/>
    </row>
    <row r="4" spans="1:12" x14ac:dyDescent="0.3">
      <c r="A4" s="38">
        <v>4</v>
      </c>
      <c r="B4" s="39" t="s">
        <v>136</v>
      </c>
      <c r="C4" s="39" t="s">
        <v>137</v>
      </c>
      <c r="D4" s="39" t="s">
        <v>138</v>
      </c>
      <c r="E4" s="40"/>
    </row>
    <row r="5" spans="1:12" x14ac:dyDescent="0.3">
      <c r="A5" s="38">
        <v>5</v>
      </c>
      <c r="B5" s="39" t="s">
        <v>139</v>
      </c>
      <c r="C5" s="39" t="s">
        <v>140</v>
      </c>
      <c r="D5" s="36" t="s">
        <v>141</v>
      </c>
      <c r="K5" s="35"/>
    </row>
    <row r="6" spans="1:12" x14ac:dyDescent="0.3">
      <c r="A6" s="38">
        <v>6</v>
      </c>
      <c r="B6" s="39" t="s">
        <v>142</v>
      </c>
      <c r="C6" s="39" t="s">
        <v>143</v>
      </c>
      <c r="D6" s="39" t="s">
        <v>144</v>
      </c>
      <c r="E6" s="42"/>
    </row>
    <row r="7" spans="1:12" x14ac:dyDescent="0.3">
      <c r="A7" s="38">
        <v>7</v>
      </c>
      <c r="B7" s="39" t="s">
        <v>145</v>
      </c>
      <c r="C7" s="39" t="s">
        <v>146</v>
      </c>
      <c r="D7" s="39" t="s">
        <v>147</v>
      </c>
      <c r="E7" s="42"/>
      <c r="H7" s="43"/>
    </row>
    <row r="8" spans="1:12" x14ac:dyDescent="0.3">
      <c r="A8" s="38">
        <v>8</v>
      </c>
      <c r="B8" s="39" t="s">
        <v>148</v>
      </c>
      <c r="C8" s="39" t="s">
        <v>149</v>
      </c>
      <c r="D8" s="39" t="s">
        <v>150</v>
      </c>
      <c r="E8" s="42"/>
      <c r="H8" s="43"/>
    </row>
    <row r="9" spans="1:12" x14ac:dyDescent="0.3">
      <c r="A9" s="38">
        <v>9</v>
      </c>
      <c r="B9" s="39" t="s">
        <v>151</v>
      </c>
      <c r="C9" s="39" t="s">
        <v>152</v>
      </c>
      <c r="D9" s="39" t="s">
        <v>153</v>
      </c>
      <c r="E9" s="42"/>
    </row>
    <row r="10" spans="1:12" x14ac:dyDescent="0.3">
      <c r="A10" s="38">
        <v>10</v>
      </c>
      <c r="B10" s="39" t="s">
        <v>154</v>
      </c>
      <c r="C10" s="39" t="s">
        <v>155</v>
      </c>
      <c r="D10" s="39" t="s">
        <v>150</v>
      </c>
    </row>
    <row r="11" spans="1:12" x14ac:dyDescent="0.3">
      <c r="A11" s="38">
        <v>11</v>
      </c>
      <c r="B11" s="39" t="s">
        <v>156</v>
      </c>
      <c r="C11" s="39" t="s">
        <v>157</v>
      </c>
      <c r="D11" s="39" t="s">
        <v>158</v>
      </c>
    </row>
    <row r="12" spans="1:12" x14ac:dyDescent="0.3">
      <c r="A12" s="38">
        <v>12</v>
      </c>
      <c r="B12" s="39" t="s">
        <v>159</v>
      </c>
      <c r="C12" s="39" t="s">
        <v>160</v>
      </c>
      <c r="D12" s="39" t="s">
        <v>10</v>
      </c>
    </row>
    <row r="13" spans="1:12" x14ac:dyDescent="0.3">
      <c r="A13" s="38">
        <v>13</v>
      </c>
      <c r="B13" s="39" t="s">
        <v>161</v>
      </c>
      <c r="C13" s="39" t="s">
        <v>162</v>
      </c>
      <c r="D13" s="39" t="s">
        <v>11</v>
      </c>
    </row>
    <row r="14" spans="1:12" x14ac:dyDescent="0.3">
      <c r="A14" s="38">
        <v>14</v>
      </c>
      <c r="B14" s="39" t="s">
        <v>163</v>
      </c>
      <c r="C14" s="39" t="s">
        <v>164</v>
      </c>
      <c r="D14" s="39" t="s">
        <v>12</v>
      </c>
    </row>
    <row r="15" spans="1:12" x14ac:dyDescent="0.3">
      <c r="A15" s="38">
        <v>15</v>
      </c>
      <c r="B15" s="39" t="s">
        <v>165</v>
      </c>
      <c r="C15" s="39" t="s">
        <v>166</v>
      </c>
      <c r="D15" s="39" t="s">
        <v>16</v>
      </c>
    </row>
    <row r="16" spans="1:12" x14ac:dyDescent="0.3">
      <c r="A16" s="38">
        <v>16</v>
      </c>
      <c r="B16" s="39" t="s">
        <v>2</v>
      </c>
      <c r="C16" s="39" t="s">
        <v>167</v>
      </c>
      <c r="D16" s="39" t="s">
        <v>2</v>
      </c>
    </row>
    <row r="17" spans="1:4" x14ac:dyDescent="0.3">
      <c r="A17" s="38">
        <v>17</v>
      </c>
      <c r="B17" s="39" t="s">
        <v>1</v>
      </c>
      <c r="C17" s="39" t="s">
        <v>1</v>
      </c>
      <c r="D17" s="39" t="s">
        <v>1</v>
      </c>
    </row>
    <row r="18" spans="1:4" x14ac:dyDescent="0.3">
      <c r="A18" s="38">
        <v>18</v>
      </c>
      <c r="B18" s="39" t="s">
        <v>168</v>
      </c>
      <c r="C18" s="39" t="s">
        <v>169</v>
      </c>
      <c r="D18" s="39" t="s">
        <v>170</v>
      </c>
    </row>
    <row r="19" spans="1:4" x14ac:dyDescent="0.3">
      <c r="A19" s="38">
        <v>19</v>
      </c>
      <c r="B19" s="39" t="s">
        <v>171</v>
      </c>
      <c r="C19" s="39" t="s">
        <v>172</v>
      </c>
      <c r="D19" s="39" t="s">
        <v>173</v>
      </c>
    </row>
    <row r="20" spans="1:4" x14ac:dyDescent="0.3">
      <c r="A20" s="38">
        <v>20</v>
      </c>
      <c r="B20" s="39" t="s">
        <v>174</v>
      </c>
      <c r="C20" s="39" t="s">
        <v>175</v>
      </c>
      <c r="D20" s="39" t="s">
        <v>176</v>
      </c>
    </row>
    <row r="21" spans="1:4" x14ac:dyDescent="0.3">
      <c r="A21" s="38">
        <v>21</v>
      </c>
      <c r="B21" s="39" t="s">
        <v>177</v>
      </c>
      <c r="C21" s="39" t="s">
        <v>178</v>
      </c>
      <c r="D21" s="39" t="s">
        <v>179</v>
      </c>
    </row>
    <row r="22" spans="1:4" x14ac:dyDescent="0.3">
      <c r="A22" s="38">
        <v>22</v>
      </c>
      <c r="B22" s="39" t="s">
        <v>180</v>
      </c>
      <c r="C22" s="39" t="s">
        <v>181</v>
      </c>
      <c r="D22" s="39" t="s">
        <v>182</v>
      </c>
    </row>
    <row r="23" spans="1:4" x14ac:dyDescent="0.3">
      <c r="A23" s="38">
        <v>23</v>
      </c>
      <c r="B23" s="39" t="s">
        <v>183</v>
      </c>
      <c r="C23" s="39" t="s">
        <v>184</v>
      </c>
      <c r="D23" s="39" t="s">
        <v>185</v>
      </c>
    </row>
    <row r="24" spans="1:4" x14ac:dyDescent="0.3">
      <c r="A24" s="38">
        <v>24</v>
      </c>
      <c r="B24" s="39" t="s">
        <v>186</v>
      </c>
      <c r="C24" s="39" t="s">
        <v>187</v>
      </c>
      <c r="D24" s="39" t="s">
        <v>13</v>
      </c>
    </row>
    <row r="25" spans="1:4" x14ac:dyDescent="0.3">
      <c r="A25" s="38">
        <v>25</v>
      </c>
      <c r="B25" s="39" t="s">
        <v>188</v>
      </c>
      <c r="C25" s="39" t="s">
        <v>189</v>
      </c>
      <c r="D25" s="39" t="s">
        <v>190</v>
      </c>
    </row>
    <row r="26" spans="1:4" x14ac:dyDescent="0.3">
      <c r="A26" s="38">
        <v>26</v>
      </c>
      <c r="B26" s="39" t="s">
        <v>62</v>
      </c>
      <c r="C26" s="39" t="s">
        <v>191</v>
      </c>
      <c r="D26" s="39" t="s">
        <v>192</v>
      </c>
    </row>
    <row r="27" spans="1:4" x14ac:dyDescent="0.3">
      <c r="A27" s="38">
        <v>27</v>
      </c>
      <c r="B27" s="39"/>
      <c r="C27" s="39"/>
    </row>
    <row r="28" spans="1:4" x14ac:dyDescent="0.3">
      <c r="A28" s="38">
        <v>28</v>
      </c>
      <c r="B28" s="39" t="s">
        <v>193</v>
      </c>
      <c r="C28" s="39" t="s">
        <v>194</v>
      </c>
      <c r="D28" s="39" t="s">
        <v>195</v>
      </c>
    </row>
    <row r="29" spans="1:4" x14ac:dyDescent="0.3">
      <c r="A29" s="38">
        <v>29</v>
      </c>
      <c r="B29" s="39" t="s">
        <v>196</v>
      </c>
      <c r="C29" s="39" t="s">
        <v>197</v>
      </c>
      <c r="D29" s="39" t="s">
        <v>198</v>
      </c>
    </row>
    <row r="30" spans="1:4" x14ac:dyDescent="0.3">
      <c r="A30" s="38">
        <v>30</v>
      </c>
      <c r="B30" s="39" t="s">
        <v>199</v>
      </c>
      <c r="C30" s="39" t="s">
        <v>200</v>
      </c>
      <c r="D30" s="39" t="s">
        <v>21</v>
      </c>
    </row>
    <row r="31" spans="1:4" x14ac:dyDescent="0.3">
      <c r="A31" s="38">
        <v>31</v>
      </c>
      <c r="B31" s="39" t="s">
        <v>201</v>
      </c>
      <c r="C31" s="39" t="s">
        <v>202</v>
      </c>
      <c r="D31" s="39" t="s">
        <v>203</v>
      </c>
    </row>
    <row r="32" spans="1:4" x14ac:dyDescent="0.3">
      <c r="A32" s="38">
        <v>32</v>
      </c>
      <c r="B32" s="39" t="s">
        <v>204</v>
      </c>
      <c r="C32" s="39" t="s">
        <v>205</v>
      </c>
      <c r="D32" s="39" t="s">
        <v>22</v>
      </c>
    </row>
    <row r="33" spans="1:4" x14ac:dyDescent="0.3">
      <c r="A33" s="38">
        <v>33</v>
      </c>
      <c r="B33" s="39" t="s">
        <v>206</v>
      </c>
      <c r="C33" s="39" t="s">
        <v>207</v>
      </c>
      <c r="D33" s="39" t="s">
        <v>208</v>
      </c>
    </row>
    <row r="34" spans="1:4" x14ac:dyDescent="0.3">
      <c r="A34" s="38">
        <v>34</v>
      </c>
      <c r="B34" s="39" t="s">
        <v>209</v>
      </c>
      <c r="C34" s="39" t="s">
        <v>210</v>
      </c>
      <c r="D34" s="39" t="s">
        <v>72</v>
      </c>
    </row>
    <row r="35" spans="1:4" x14ac:dyDescent="0.3">
      <c r="A35" s="38">
        <v>35</v>
      </c>
      <c r="B35" s="39" t="s">
        <v>211</v>
      </c>
      <c r="C35" s="39" t="s">
        <v>212</v>
      </c>
      <c r="D35" s="39" t="s">
        <v>213</v>
      </c>
    </row>
    <row r="36" spans="1:4" x14ac:dyDescent="0.3">
      <c r="A36" s="38">
        <v>36</v>
      </c>
      <c r="B36" s="39" t="s">
        <v>214</v>
      </c>
      <c r="C36" s="39" t="s">
        <v>215</v>
      </c>
      <c r="D36" s="39" t="s">
        <v>73</v>
      </c>
    </row>
    <row r="37" spans="1:4" x14ac:dyDescent="0.3">
      <c r="A37" s="38">
        <v>37</v>
      </c>
      <c r="B37" s="39" t="s">
        <v>216</v>
      </c>
      <c r="C37" s="39" t="s">
        <v>217</v>
      </c>
      <c r="D37" s="39" t="s">
        <v>74</v>
      </c>
    </row>
    <row r="38" spans="1:4" x14ac:dyDescent="0.3">
      <c r="A38" s="38">
        <v>38</v>
      </c>
      <c r="B38" s="39" t="s">
        <v>218</v>
      </c>
      <c r="C38" s="39" t="s">
        <v>219</v>
      </c>
      <c r="D38" s="39" t="s">
        <v>220</v>
      </c>
    </row>
    <row r="39" spans="1:4" x14ac:dyDescent="0.3">
      <c r="A39" s="38">
        <v>39</v>
      </c>
      <c r="B39" s="39"/>
      <c r="C39" s="39"/>
    </row>
    <row r="40" spans="1:4" x14ac:dyDescent="0.3">
      <c r="A40" s="38">
        <v>40</v>
      </c>
      <c r="B40" s="39" t="s">
        <v>221</v>
      </c>
      <c r="C40" s="39" t="s">
        <v>222</v>
      </c>
      <c r="D40" s="39" t="s">
        <v>223</v>
      </c>
    </row>
    <row r="41" spans="1:4" x14ac:dyDescent="0.3">
      <c r="A41" s="38">
        <v>41</v>
      </c>
      <c r="B41" s="39" t="s">
        <v>224</v>
      </c>
      <c r="C41" s="39" t="s">
        <v>225</v>
      </c>
      <c r="D41" s="39" t="s">
        <v>27</v>
      </c>
    </row>
    <row r="42" spans="1:4" x14ac:dyDescent="0.3">
      <c r="A42" s="38">
        <v>42</v>
      </c>
      <c r="B42" s="39" t="s">
        <v>93</v>
      </c>
      <c r="C42" s="39" t="s">
        <v>226</v>
      </c>
      <c r="D42" s="39" t="s">
        <v>26</v>
      </c>
    </row>
    <row r="43" spans="1:4" x14ac:dyDescent="0.3">
      <c r="A43" s="38">
        <v>43</v>
      </c>
      <c r="B43" s="39" t="s">
        <v>227</v>
      </c>
      <c r="C43" s="39" t="s">
        <v>228</v>
      </c>
      <c r="D43" s="39" t="s">
        <v>229</v>
      </c>
    </row>
    <row r="44" spans="1:4" x14ac:dyDescent="0.3">
      <c r="A44" s="38">
        <v>44</v>
      </c>
      <c r="B44" s="39" t="s">
        <v>230</v>
      </c>
      <c r="C44" s="39" t="s">
        <v>231</v>
      </c>
      <c r="D44" s="39" t="s">
        <v>232</v>
      </c>
    </row>
    <row r="45" spans="1:4" x14ac:dyDescent="0.3">
      <c r="A45" s="38">
        <v>45</v>
      </c>
      <c r="B45" s="39" t="s">
        <v>233</v>
      </c>
      <c r="C45" s="39" t="s">
        <v>234</v>
      </c>
      <c r="D45" s="39" t="s">
        <v>235</v>
      </c>
    </row>
    <row r="46" spans="1:4" x14ac:dyDescent="0.3">
      <c r="A46" s="38">
        <v>46</v>
      </c>
      <c r="B46" s="39" t="s">
        <v>236</v>
      </c>
      <c r="C46" s="39" t="s">
        <v>237</v>
      </c>
      <c r="D46" s="39" t="s">
        <v>238</v>
      </c>
    </row>
    <row r="47" spans="1:4" x14ac:dyDescent="0.3">
      <c r="A47" s="38">
        <v>47</v>
      </c>
      <c r="B47" s="39" t="s">
        <v>239</v>
      </c>
      <c r="C47" s="39" t="s">
        <v>240</v>
      </c>
      <c r="D47" s="39" t="s">
        <v>241</v>
      </c>
    </row>
    <row r="48" spans="1:4" x14ac:dyDescent="0.3">
      <c r="A48" s="38">
        <v>48</v>
      </c>
      <c r="B48" s="39" t="s">
        <v>242</v>
      </c>
      <c r="C48" s="39" t="s">
        <v>243</v>
      </c>
      <c r="D48" s="39" t="s">
        <v>244</v>
      </c>
    </row>
    <row r="49" spans="1:4" x14ac:dyDescent="0.3">
      <c r="A49" s="38">
        <v>49</v>
      </c>
      <c r="B49" s="39" t="s">
        <v>245</v>
      </c>
      <c r="C49" s="39" t="s">
        <v>246</v>
      </c>
      <c r="D49" s="39" t="s">
        <v>247</v>
      </c>
    </row>
    <row r="50" spans="1:4" x14ac:dyDescent="0.3">
      <c r="A50" s="38">
        <v>50</v>
      </c>
      <c r="B50" s="39" t="s">
        <v>248</v>
      </c>
      <c r="C50" s="39" t="s">
        <v>249</v>
      </c>
      <c r="D50" s="39" t="s">
        <v>250</v>
      </c>
    </row>
    <row r="51" spans="1:4" x14ac:dyDescent="0.3">
      <c r="A51" s="38">
        <v>51</v>
      </c>
      <c r="B51" s="39" t="s">
        <v>251</v>
      </c>
      <c r="C51" s="39" t="s">
        <v>252</v>
      </c>
      <c r="D51" s="39" t="s">
        <v>253</v>
      </c>
    </row>
    <row r="52" spans="1:4" x14ac:dyDescent="0.3">
      <c r="A52" s="38">
        <v>52</v>
      </c>
      <c r="B52" s="39" t="s">
        <v>254</v>
      </c>
      <c r="C52" s="39" t="s">
        <v>255</v>
      </c>
      <c r="D52" s="39" t="s">
        <v>256</v>
      </c>
    </row>
    <row r="53" spans="1:4" x14ac:dyDescent="0.3">
      <c r="A53" s="38">
        <v>53</v>
      </c>
      <c r="B53" s="39" t="s">
        <v>257</v>
      </c>
      <c r="C53" s="39" t="s">
        <v>258</v>
      </c>
      <c r="D53" s="39" t="s">
        <v>259</v>
      </c>
    </row>
    <row r="54" spans="1:4" x14ac:dyDescent="0.3">
      <c r="A54" s="38">
        <v>54</v>
      </c>
      <c r="B54" s="39" t="s">
        <v>260</v>
      </c>
      <c r="C54" s="39" t="s">
        <v>261</v>
      </c>
      <c r="D54" s="39" t="s">
        <v>262</v>
      </c>
    </row>
    <row r="55" spans="1:4" ht="27.6" x14ac:dyDescent="0.3">
      <c r="A55" s="38">
        <v>55</v>
      </c>
      <c r="B55" s="39" t="s">
        <v>263</v>
      </c>
      <c r="C55" s="39" t="s">
        <v>264</v>
      </c>
      <c r="D55" s="39" t="s">
        <v>265</v>
      </c>
    </row>
    <row r="56" spans="1:4" x14ac:dyDescent="0.3">
      <c r="A56" s="38">
        <v>56</v>
      </c>
      <c r="B56" s="39" t="s">
        <v>266</v>
      </c>
      <c r="C56" s="39" t="s">
        <v>267</v>
      </c>
      <c r="D56" s="39" t="s">
        <v>268</v>
      </c>
    </row>
    <row r="57" spans="1:4" x14ac:dyDescent="0.3">
      <c r="A57" s="38">
        <v>57</v>
      </c>
      <c r="B57" s="39" t="s">
        <v>269</v>
      </c>
      <c r="C57" s="39" t="s">
        <v>270</v>
      </c>
      <c r="D57" s="39" t="s">
        <v>271</v>
      </c>
    </row>
    <row r="58" spans="1:4" x14ac:dyDescent="0.3">
      <c r="A58" s="38">
        <v>58</v>
      </c>
      <c r="B58" s="39" t="s">
        <v>272</v>
      </c>
      <c r="C58" s="39" t="s">
        <v>273</v>
      </c>
      <c r="D58" s="39" t="s">
        <v>274</v>
      </c>
    </row>
    <row r="59" spans="1:4" ht="27.6" x14ac:dyDescent="0.3">
      <c r="A59" s="38">
        <v>59</v>
      </c>
      <c r="B59" s="39" t="s">
        <v>275</v>
      </c>
      <c r="C59" s="39" t="s">
        <v>276</v>
      </c>
      <c r="D59" s="39" t="s">
        <v>277</v>
      </c>
    </row>
    <row r="60" spans="1:4" ht="27.6" x14ac:dyDescent="0.3">
      <c r="A60" s="38">
        <v>60</v>
      </c>
      <c r="B60" s="39" t="s">
        <v>278</v>
      </c>
      <c r="C60" s="39" t="s">
        <v>279</v>
      </c>
      <c r="D60" s="39" t="s">
        <v>280</v>
      </c>
    </row>
    <row r="61" spans="1:4" x14ac:dyDescent="0.3">
      <c r="A61" s="38">
        <v>61</v>
      </c>
      <c r="B61" s="39" t="s">
        <v>281</v>
      </c>
      <c r="C61" s="39" t="s">
        <v>282</v>
      </c>
      <c r="D61" s="39" t="s">
        <v>283</v>
      </c>
    </row>
    <row r="62" spans="1:4" x14ac:dyDescent="0.3">
      <c r="A62" s="38">
        <v>62</v>
      </c>
      <c r="B62" s="39" t="s">
        <v>284</v>
      </c>
      <c r="C62" s="39" t="s">
        <v>285</v>
      </c>
      <c r="D62" s="39" t="s">
        <v>286</v>
      </c>
    </row>
    <row r="63" spans="1:4" x14ac:dyDescent="0.3">
      <c r="A63" s="38">
        <v>63</v>
      </c>
      <c r="B63" s="39" t="s">
        <v>287</v>
      </c>
      <c r="C63" s="39" t="s">
        <v>288</v>
      </c>
      <c r="D63" s="39" t="s">
        <v>289</v>
      </c>
    </row>
    <row r="64" spans="1:4" x14ac:dyDescent="0.3">
      <c r="A64" s="38">
        <v>64</v>
      </c>
      <c r="B64" s="39" t="s">
        <v>290</v>
      </c>
      <c r="C64" s="39" t="s">
        <v>291</v>
      </c>
      <c r="D64" s="39" t="s">
        <v>292</v>
      </c>
    </row>
    <row r="65" spans="1:4" x14ac:dyDescent="0.3">
      <c r="A65" s="38">
        <v>65</v>
      </c>
      <c r="B65" s="37" t="s">
        <v>293</v>
      </c>
      <c r="C65" s="37" t="s">
        <v>294</v>
      </c>
      <c r="D65" s="39" t="s">
        <v>295</v>
      </c>
    </row>
    <row r="66" spans="1:4" x14ac:dyDescent="0.3">
      <c r="A66" s="38">
        <v>66</v>
      </c>
      <c r="B66" s="37" t="s">
        <v>296</v>
      </c>
      <c r="C66" s="37" t="s">
        <v>297</v>
      </c>
      <c r="D66" s="39" t="s">
        <v>298</v>
      </c>
    </row>
    <row r="67" spans="1:4" x14ac:dyDescent="0.3">
      <c r="A67" s="38">
        <v>67</v>
      </c>
      <c r="B67" s="37" t="s">
        <v>299</v>
      </c>
      <c r="C67" s="37" t="s">
        <v>300</v>
      </c>
      <c r="D67" s="39" t="s">
        <v>301</v>
      </c>
    </row>
    <row r="68" spans="1:4" x14ac:dyDescent="0.3">
      <c r="A68" s="38">
        <v>68</v>
      </c>
      <c r="B68" s="39" t="s">
        <v>302</v>
      </c>
      <c r="C68" s="39" t="s">
        <v>303</v>
      </c>
      <c r="D68" s="39" t="s">
        <v>304</v>
      </c>
    </row>
    <row r="69" spans="1:4" x14ac:dyDescent="0.3">
      <c r="A69" s="38">
        <v>69</v>
      </c>
      <c r="B69" s="39" t="s">
        <v>305</v>
      </c>
      <c r="C69" s="39" t="s">
        <v>306</v>
      </c>
      <c r="D69" s="39" t="s">
        <v>307</v>
      </c>
    </row>
    <row r="70" spans="1:4" x14ac:dyDescent="0.3">
      <c r="A70" s="38">
        <v>70</v>
      </c>
      <c r="B70" s="39" t="s">
        <v>308</v>
      </c>
      <c r="C70" s="39" t="s">
        <v>309</v>
      </c>
      <c r="D70" s="39" t="s">
        <v>310</v>
      </c>
    </row>
    <row r="71" spans="1:4" x14ac:dyDescent="0.3">
      <c r="A71" s="38">
        <v>71</v>
      </c>
      <c r="B71" s="39" t="s">
        <v>311</v>
      </c>
      <c r="C71" s="39" t="s">
        <v>312</v>
      </c>
      <c r="D71" s="39" t="s">
        <v>313</v>
      </c>
    </row>
    <row r="72" spans="1:4" x14ac:dyDescent="0.3">
      <c r="A72" s="38">
        <v>72</v>
      </c>
      <c r="B72" s="39" t="s">
        <v>314</v>
      </c>
      <c r="C72" s="39" t="s">
        <v>315</v>
      </c>
      <c r="D72" s="39" t="s">
        <v>316</v>
      </c>
    </row>
    <row r="73" spans="1:4" x14ac:dyDescent="0.3">
      <c r="A73" s="38">
        <v>73</v>
      </c>
      <c r="B73" s="39" t="s">
        <v>317</v>
      </c>
      <c r="C73" s="39" t="s">
        <v>318</v>
      </c>
      <c r="D73" s="39" t="s">
        <v>319</v>
      </c>
    </row>
    <row r="74" spans="1:4" x14ac:dyDescent="0.3">
      <c r="A74" s="38">
        <v>74</v>
      </c>
      <c r="B74" s="39" t="s">
        <v>320</v>
      </c>
      <c r="C74" s="39" t="s">
        <v>243</v>
      </c>
      <c r="D74" s="39" t="s">
        <v>244</v>
      </c>
    </row>
    <row r="75" spans="1:4" x14ac:dyDescent="0.3">
      <c r="A75" s="38">
        <v>75</v>
      </c>
      <c r="B75" s="39" t="s">
        <v>321</v>
      </c>
      <c r="C75" s="39" t="s">
        <v>322</v>
      </c>
      <c r="D75" s="39" t="s">
        <v>323</v>
      </c>
    </row>
    <row r="76" spans="1:4" x14ac:dyDescent="0.3">
      <c r="A76" s="38">
        <v>76</v>
      </c>
      <c r="B76" s="39" t="s">
        <v>108</v>
      </c>
      <c r="C76" s="39" t="s">
        <v>324</v>
      </c>
      <c r="D76" s="39" t="s">
        <v>78</v>
      </c>
    </row>
    <row r="77" spans="1:4" x14ac:dyDescent="0.3">
      <c r="A77" s="38">
        <v>77</v>
      </c>
      <c r="B77" s="39" t="s">
        <v>325</v>
      </c>
      <c r="C77" s="39" t="s">
        <v>326</v>
      </c>
      <c r="D77" s="39" t="s">
        <v>327</v>
      </c>
    </row>
    <row r="78" spans="1:4" x14ac:dyDescent="0.3">
      <c r="A78" s="38">
        <v>78</v>
      </c>
      <c r="B78" s="39" t="s">
        <v>328</v>
      </c>
      <c r="C78" s="39" t="s">
        <v>329</v>
      </c>
      <c r="D78" s="39" t="s">
        <v>330</v>
      </c>
    </row>
    <row r="79" spans="1:4" x14ac:dyDescent="0.3">
      <c r="A79" s="38">
        <v>79</v>
      </c>
      <c r="B79" s="39" t="s">
        <v>331</v>
      </c>
      <c r="C79" s="39" t="s">
        <v>332</v>
      </c>
      <c r="D79" s="39" t="s">
        <v>333</v>
      </c>
    </row>
    <row r="80" spans="1:4" x14ac:dyDescent="0.3">
      <c r="A80" s="38">
        <v>80</v>
      </c>
      <c r="B80" s="39" t="s">
        <v>334</v>
      </c>
      <c r="C80" s="39" t="s">
        <v>335</v>
      </c>
      <c r="D80" s="39" t="s">
        <v>336</v>
      </c>
    </row>
    <row r="81" spans="1:4" x14ac:dyDescent="0.3">
      <c r="A81" s="38">
        <v>81</v>
      </c>
      <c r="B81" s="39" t="s">
        <v>337</v>
      </c>
      <c r="C81" s="39" t="s">
        <v>338</v>
      </c>
      <c r="D81" s="39" t="s">
        <v>339</v>
      </c>
    </row>
    <row r="82" spans="1:4" x14ac:dyDescent="0.3">
      <c r="A82" s="38">
        <v>82</v>
      </c>
      <c r="B82" s="39" t="s">
        <v>340</v>
      </c>
      <c r="C82" s="39" t="s">
        <v>341</v>
      </c>
      <c r="D82" s="39" t="s">
        <v>342</v>
      </c>
    </row>
    <row r="83" spans="1:4" x14ac:dyDescent="0.3">
      <c r="A83" s="38">
        <v>83</v>
      </c>
      <c r="B83" s="39" t="s">
        <v>343</v>
      </c>
      <c r="C83" s="39" t="s">
        <v>344</v>
      </c>
      <c r="D83" s="39" t="s">
        <v>345</v>
      </c>
    </row>
    <row r="84" spans="1:4" x14ac:dyDescent="0.3">
      <c r="A84" s="38">
        <v>84</v>
      </c>
      <c r="B84" s="39" t="s">
        <v>346</v>
      </c>
      <c r="C84" s="39" t="s">
        <v>347</v>
      </c>
      <c r="D84" s="39" t="s">
        <v>348</v>
      </c>
    </row>
    <row r="85" spans="1:4" x14ac:dyDescent="0.3">
      <c r="A85" s="38">
        <v>85</v>
      </c>
      <c r="B85" s="39" t="s">
        <v>349</v>
      </c>
      <c r="C85" s="39" t="s">
        <v>350</v>
      </c>
      <c r="D85" s="39" t="s">
        <v>351</v>
      </c>
    </row>
    <row r="86" spans="1:4" x14ac:dyDescent="0.3">
      <c r="A86" s="38">
        <v>86</v>
      </c>
      <c r="B86" s="39" t="s">
        <v>352</v>
      </c>
      <c r="C86" s="39" t="s">
        <v>353</v>
      </c>
      <c r="D86" s="39" t="s">
        <v>354</v>
      </c>
    </row>
    <row r="87" spans="1:4" x14ac:dyDescent="0.3">
      <c r="A87" s="38">
        <v>87</v>
      </c>
      <c r="B87" s="39" t="s">
        <v>355</v>
      </c>
      <c r="C87" s="39" t="s">
        <v>356</v>
      </c>
      <c r="D87" s="39" t="s">
        <v>357</v>
      </c>
    </row>
    <row r="88" spans="1:4" x14ac:dyDescent="0.3">
      <c r="A88" s="38">
        <v>88</v>
      </c>
      <c r="B88" s="39" t="s">
        <v>90</v>
      </c>
      <c r="C88" s="39" t="s">
        <v>358</v>
      </c>
      <c r="D88" s="39" t="s">
        <v>359</v>
      </c>
    </row>
    <row r="89" spans="1:4" x14ac:dyDescent="0.3">
      <c r="A89" s="38">
        <v>89</v>
      </c>
      <c r="B89" s="39" t="s">
        <v>360</v>
      </c>
      <c r="C89" s="39" t="s">
        <v>361</v>
      </c>
      <c r="D89" s="39" t="s">
        <v>362</v>
      </c>
    </row>
    <row r="90" spans="1:4" ht="12.75" customHeight="1" x14ac:dyDescent="0.3">
      <c r="A90" s="38">
        <v>90</v>
      </c>
      <c r="B90" s="39" t="s">
        <v>363</v>
      </c>
      <c r="C90" s="39" t="s">
        <v>364</v>
      </c>
      <c r="D90" s="39" t="s">
        <v>365</v>
      </c>
    </row>
    <row r="91" spans="1:4" x14ac:dyDescent="0.3">
      <c r="A91" s="38">
        <v>91</v>
      </c>
      <c r="B91" s="39" t="s">
        <v>366</v>
      </c>
      <c r="C91" s="39" t="s">
        <v>367</v>
      </c>
      <c r="D91" s="39" t="s">
        <v>368</v>
      </c>
    </row>
    <row r="92" spans="1:4" x14ac:dyDescent="0.3">
      <c r="A92" s="38">
        <v>92</v>
      </c>
      <c r="B92" s="39" t="s">
        <v>369</v>
      </c>
      <c r="C92" s="39" t="s">
        <v>370</v>
      </c>
      <c r="D92" s="39" t="s">
        <v>371</v>
      </c>
    </row>
    <row r="93" spans="1:4" x14ac:dyDescent="0.3">
      <c r="A93" s="38">
        <v>93</v>
      </c>
      <c r="B93" s="39" t="s">
        <v>372</v>
      </c>
      <c r="C93" s="39" t="s">
        <v>373</v>
      </c>
      <c r="D93" s="39" t="s">
        <v>374</v>
      </c>
    </row>
    <row r="94" spans="1:4" x14ac:dyDescent="0.3">
      <c r="A94" s="38">
        <v>94</v>
      </c>
      <c r="B94" s="39" t="s">
        <v>375</v>
      </c>
      <c r="C94" s="39" t="s">
        <v>376</v>
      </c>
      <c r="D94" s="39" t="s">
        <v>377</v>
      </c>
    </row>
    <row r="95" spans="1:4" x14ac:dyDescent="0.3">
      <c r="A95" s="38">
        <v>95</v>
      </c>
      <c r="B95" s="39" t="s">
        <v>378</v>
      </c>
      <c r="C95" s="39" t="s">
        <v>379</v>
      </c>
      <c r="D95" s="39" t="s">
        <v>380</v>
      </c>
    </row>
    <row r="96" spans="1:4" x14ac:dyDescent="0.3">
      <c r="A96" s="38">
        <v>96</v>
      </c>
      <c r="B96" s="39" t="s">
        <v>381</v>
      </c>
      <c r="C96" s="39" t="s">
        <v>381</v>
      </c>
      <c r="D96" s="39" t="s">
        <v>381</v>
      </c>
    </row>
    <row r="97" spans="1:4" x14ac:dyDescent="0.3">
      <c r="A97" s="38">
        <v>97</v>
      </c>
      <c r="B97" s="39" t="s">
        <v>382</v>
      </c>
      <c r="C97" s="39" t="s">
        <v>383</v>
      </c>
      <c r="D97" s="39" t="s">
        <v>384</v>
      </c>
    </row>
    <row r="98" spans="1:4" x14ac:dyDescent="0.3">
      <c r="A98" s="38">
        <v>98</v>
      </c>
      <c r="B98" s="39" t="s">
        <v>385</v>
      </c>
      <c r="C98" s="39" t="s">
        <v>386</v>
      </c>
      <c r="D98" s="39" t="s">
        <v>387</v>
      </c>
    </row>
    <row r="99" spans="1:4" x14ac:dyDescent="0.3">
      <c r="A99" s="38">
        <v>99</v>
      </c>
      <c r="B99" s="39" t="s">
        <v>388</v>
      </c>
      <c r="C99" s="39" t="s">
        <v>389</v>
      </c>
      <c r="D99" s="39" t="s">
        <v>390</v>
      </c>
    </row>
    <row r="100" spans="1:4" x14ac:dyDescent="0.3">
      <c r="A100" s="38">
        <v>100</v>
      </c>
      <c r="B100" s="39" t="s">
        <v>110</v>
      </c>
      <c r="C100" s="39" t="s">
        <v>391</v>
      </c>
      <c r="D100" s="39" t="s">
        <v>392</v>
      </c>
    </row>
    <row r="101" spans="1:4" x14ac:dyDescent="0.3">
      <c r="A101" s="38">
        <v>101</v>
      </c>
      <c r="B101" s="39" t="s">
        <v>393</v>
      </c>
      <c r="C101" s="39" t="s">
        <v>394</v>
      </c>
      <c r="D101" s="39" t="s">
        <v>393</v>
      </c>
    </row>
    <row r="102" spans="1:4" x14ac:dyDescent="0.3">
      <c r="A102" s="38">
        <v>102</v>
      </c>
      <c r="B102" s="39" t="s">
        <v>395</v>
      </c>
      <c r="C102" s="39" t="s">
        <v>396</v>
      </c>
      <c r="D102" s="39" t="s">
        <v>397</v>
      </c>
    </row>
    <row r="103" spans="1:4" x14ac:dyDescent="0.3">
      <c r="A103" s="38">
        <v>103</v>
      </c>
      <c r="B103" s="39" t="s">
        <v>398</v>
      </c>
      <c r="C103" s="39" t="s">
        <v>399</v>
      </c>
      <c r="D103" s="39" t="s">
        <v>400</v>
      </c>
    </row>
    <row r="104" spans="1:4" x14ac:dyDescent="0.3">
      <c r="A104" s="38">
        <v>104</v>
      </c>
      <c r="B104" s="39" t="s">
        <v>401</v>
      </c>
      <c r="C104" s="39" t="s">
        <v>402</v>
      </c>
      <c r="D104" s="39" t="s">
        <v>403</v>
      </c>
    </row>
    <row r="105" spans="1:4" x14ac:dyDescent="0.3">
      <c r="A105" s="38">
        <v>105</v>
      </c>
      <c r="B105" s="39" t="s">
        <v>404</v>
      </c>
      <c r="C105" s="39" t="s">
        <v>405</v>
      </c>
      <c r="D105" s="39" t="s">
        <v>406</v>
      </c>
    </row>
    <row r="106" spans="1:4" x14ac:dyDescent="0.3">
      <c r="A106" s="38">
        <v>106</v>
      </c>
      <c r="B106" s="39" t="s">
        <v>314</v>
      </c>
      <c r="C106" s="39" t="s">
        <v>315</v>
      </c>
      <c r="D106" s="39" t="s">
        <v>316</v>
      </c>
    </row>
    <row r="107" spans="1:4" x14ac:dyDescent="0.3">
      <c r="A107" s="38">
        <v>107</v>
      </c>
      <c r="B107" s="39" t="s">
        <v>407</v>
      </c>
      <c r="C107" s="39" t="s">
        <v>408</v>
      </c>
      <c r="D107" s="39" t="s">
        <v>409</v>
      </c>
    </row>
    <row r="108" spans="1:4" x14ac:dyDescent="0.3">
      <c r="A108" s="38">
        <v>108</v>
      </c>
      <c r="B108" s="39" t="s">
        <v>410</v>
      </c>
      <c r="C108" s="39" t="s">
        <v>411</v>
      </c>
      <c r="D108" s="39" t="s">
        <v>412</v>
      </c>
    </row>
    <row r="109" spans="1:4" x14ac:dyDescent="0.3">
      <c r="A109" s="38">
        <v>109</v>
      </c>
      <c r="B109" s="39" t="s">
        <v>413</v>
      </c>
      <c r="C109" s="39" t="s">
        <v>414</v>
      </c>
      <c r="D109" s="39" t="s">
        <v>415</v>
      </c>
    </row>
    <row r="110" spans="1:4" x14ac:dyDescent="0.3">
      <c r="A110" s="38">
        <v>110</v>
      </c>
      <c r="B110" s="39" t="s">
        <v>416</v>
      </c>
      <c r="C110" s="39" t="s">
        <v>417</v>
      </c>
      <c r="D110" s="39" t="s">
        <v>418</v>
      </c>
    </row>
    <row r="111" spans="1:4" x14ac:dyDescent="0.3">
      <c r="A111" s="38">
        <v>111</v>
      </c>
      <c r="B111" s="39" t="s">
        <v>419</v>
      </c>
      <c r="C111" s="39" t="s">
        <v>420</v>
      </c>
      <c r="D111" s="39" t="s">
        <v>421</v>
      </c>
    </row>
    <row r="112" spans="1:4" x14ac:dyDescent="0.3">
      <c r="A112" s="38">
        <v>112</v>
      </c>
      <c r="B112" s="39" t="s">
        <v>422</v>
      </c>
      <c r="C112" s="39" t="s">
        <v>423</v>
      </c>
      <c r="D112" s="39" t="s">
        <v>424</v>
      </c>
    </row>
    <row r="113" spans="1:4" x14ac:dyDescent="0.3">
      <c r="A113" s="38">
        <v>113</v>
      </c>
      <c r="B113" s="39" t="s">
        <v>425</v>
      </c>
      <c r="C113" s="39" t="s">
        <v>426</v>
      </c>
      <c r="D113" s="39" t="s">
        <v>427</v>
      </c>
    </row>
    <row r="114" spans="1:4" x14ac:dyDescent="0.3">
      <c r="A114" s="38">
        <v>114</v>
      </c>
      <c r="B114" s="39" t="s">
        <v>428</v>
      </c>
      <c r="C114" s="39" t="s">
        <v>429</v>
      </c>
      <c r="D114" s="39" t="s">
        <v>430</v>
      </c>
    </row>
    <row r="115" spans="1:4" x14ac:dyDescent="0.3">
      <c r="A115" s="38">
        <v>115</v>
      </c>
      <c r="B115" s="39" t="s">
        <v>431</v>
      </c>
      <c r="C115" s="39" t="s">
        <v>432</v>
      </c>
      <c r="D115" s="39" t="s">
        <v>433</v>
      </c>
    </row>
    <row r="116" spans="1:4" x14ac:dyDescent="0.3">
      <c r="A116" s="38">
        <v>116</v>
      </c>
      <c r="B116" s="39" t="s">
        <v>434</v>
      </c>
      <c r="C116" s="39" t="s">
        <v>435</v>
      </c>
      <c r="D116" s="39" t="s">
        <v>319</v>
      </c>
    </row>
    <row r="117" spans="1:4" x14ac:dyDescent="0.3">
      <c r="A117" s="38">
        <v>117</v>
      </c>
      <c r="B117" s="39" t="s">
        <v>436</v>
      </c>
      <c r="C117" s="39" t="s">
        <v>437</v>
      </c>
      <c r="D117" s="39" t="s">
        <v>438</v>
      </c>
    </row>
    <row r="118" spans="1:4" x14ac:dyDescent="0.3">
      <c r="A118" s="38">
        <v>118</v>
      </c>
      <c r="B118" s="39" t="s">
        <v>439</v>
      </c>
      <c r="C118" s="39" t="s">
        <v>440</v>
      </c>
      <c r="D118" s="39" t="s">
        <v>441</v>
      </c>
    </row>
    <row r="119" spans="1:4" x14ac:dyDescent="0.3">
      <c r="A119" s="44">
        <v>119</v>
      </c>
      <c r="B119" s="39" t="s">
        <v>442</v>
      </c>
      <c r="C119" s="39" t="s">
        <v>443</v>
      </c>
      <c r="D119" s="39" t="s">
        <v>444</v>
      </c>
    </row>
    <row r="120" spans="1:4" x14ac:dyDescent="0.3">
      <c r="A120" s="44">
        <v>120</v>
      </c>
      <c r="B120" s="39" t="s">
        <v>445</v>
      </c>
      <c r="C120" s="39" t="s">
        <v>446</v>
      </c>
      <c r="D120" s="39" t="s">
        <v>447</v>
      </c>
    </row>
    <row r="121" spans="1:4" x14ac:dyDescent="0.3">
      <c r="A121" s="44">
        <v>121</v>
      </c>
      <c r="B121" s="39" t="s">
        <v>448</v>
      </c>
      <c r="C121" s="37" t="s">
        <v>449</v>
      </c>
      <c r="D121" s="39" t="s">
        <v>450</v>
      </c>
    </row>
    <row r="122" spans="1:4" x14ac:dyDescent="0.3">
      <c r="A122" s="44">
        <v>122</v>
      </c>
      <c r="B122" s="39" t="s">
        <v>451</v>
      </c>
      <c r="C122" s="39" t="s">
        <v>452</v>
      </c>
      <c r="D122" s="39" t="s">
        <v>453</v>
      </c>
    </row>
    <row r="123" spans="1:4" x14ac:dyDescent="0.3">
      <c r="A123" s="44">
        <v>123</v>
      </c>
      <c r="B123" s="39" t="s">
        <v>454</v>
      </c>
      <c r="C123" s="39" t="s">
        <v>455</v>
      </c>
      <c r="D123" s="39" t="s">
        <v>456</v>
      </c>
    </row>
    <row r="124" spans="1:4" x14ac:dyDescent="0.3">
      <c r="A124" s="44">
        <v>124</v>
      </c>
      <c r="B124" s="39" t="s">
        <v>457</v>
      </c>
      <c r="C124" s="39" t="s">
        <v>458</v>
      </c>
      <c r="D124" s="39" t="s">
        <v>459</v>
      </c>
    </row>
    <row r="125" spans="1:4" x14ac:dyDescent="0.3">
      <c r="A125" s="45">
        <v>125</v>
      </c>
      <c r="B125" s="39" t="s">
        <v>460</v>
      </c>
      <c r="C125" s="39" t="s">
        <v>461</v>
      </c>
      <c r="D125" s="39" t="s">
        <v>462</v>
      </c>
    </row>
    <row r="126" spans="1:4" x14ac:dyDescent="0.3">
      <c r="A126" s="38">
        <v>126</v>
      </c>
      <c r="B126" s="39" t="s">
        <v>463</v>
      </c>
      <c r="C126" s="39" t="s">
        <v>464</v>
      </c>
      <c r="D126" s="39" t="s">
        <v>465</v>
      </c>
    </row>
    <row r="127" spans="1:4" x14ac:dyDescent="0.3">
      <c r="A127" s="38">
        <v>127</v>
      </c>
      <c r="B127" s="39" t="s">
        <v>466</v>
      </c>
      <c r="C127" s="39" t="s">
        <v>467</v>
      </c>
      <c r="D127" s="39" t="s">
        <v>468</v>
      </c>
    </row>
    <row r="128" spans="1:4" x14ac:dyDescent="0.3">
      <c r="A128" s="38">
        <v>128</v>
      </c>
      <c r="B128" s="39" t="s">
        <v>469</v>
      </c>
      <c r="C128" s="39" t="s">
        <v>470</v>
      </c>
      <c r="D128" s="39" t="s">
        <v>471</v>
      </c>
    </row>
    <row r="129" spans="1:4" x14ac:dyDescent="0.3">
      <c r="A129" s="38">
        <v>129</v>
      </c>
      <c r="B129" s="39" t="s">
        <v>472</v>
      </c>
      <c r="C129" s="39" t="s">
        <v>473</v>
      </c>
      <c r="D129" s="39" t="s">
        <v>474</v>
      </c>
    </row>
    <row r="130" spans="1:4" x14ac:dyDescent="0.3">
      <c r="A130" s="44">
        <v>130</v>
      </c>
      <c r="B130" s="39" t="s">
        <v>475</v>
      </c>
      <c r="C130" s="39" t="s">
        <v>476</v>
      </c>
      <c r="D130" s="39" t="s">
        <v>475</v>
      </c>
    </row>
    <row r="131" spans="1:4" x14ac:dyDescent="0.3">
      <c r="A131" s="44">
        <v>131</v>
      </c>
      <c r="B131" s="39" t="s">
        <v>477</v>
      </c>
      <c r="C131" s="39" t="s">
        <v>478</v>
      </c>
      <c r="D131" s="39" t="s">
        <v>479</v>
      </c>
    </row>
    <row r="132" spans="1:4" x14ac:dyDescent="0.3">
      <c r="A132" s="44">
        <v>132</v>
      </c>
      <c r="B132" s="39" t="s">
        <v>480</v>
      </c>
      <c r="C132" s="39" t="s">
        <v>481</v>
      </c>
      <c r="D132" s="39" t="s">
        <v>482</v>
      </c>
    </row>
    <row r="133" spans="1:4" x14ac:dyDescent="0.3">
      <c r="A133" s="44">
        <v>133</v>
      </c>
      <c r="B133" s="39" t="s">
        <v>483</v>
      </c>
      <c r="C133" s="39" t="s">
        <v>411</v>
      </c>
      <c r="D133" s="39" t="s">
        <v>484</v>
      </c>
    </row>
    <row r="134" spans="1:4" x14ac:dyDescent="0.3">
      <c r="A134" s="44">
        <v>134</v>
      </c>
      <c r="B134" s="39" t="s">
        <v>485</v>
      </c>
      <c r="C134" s="39" t="s">
        <v>486</v>
      </c>
      <c r="D134" s="39" t="s">
        <v>487</v>
      </c>
    </row>
    <row r="135" spans="1:4" x14ac:dyDescent="0.3">
      <c r="A135" s="44">
        <v>135</v>
      </c>
      <c r="B135" s="39" t="s">
        <v>488</v>
      </c>
      <c r="C135" s="39" t="s">
        <v>489</v>
      </c>
      <c r="D135" s="39" t="s">
        <v>490</v>
      </c>
    </row>
    <row r="136" spans="1:4" x14ac:dyDescent="0.3">
      <c r="A136" s="45">
        <v>136</v>
      </c>
      <c r="B136" s="39" t="s">
        <v>491</v>
      </c>
      <c r="C136" s="39" t="s">
        <v>492</v>
      </c>
      <c r="D136" s="39" t="s">
        <v>493</v>
      </c>
    </row>
    <row r="137" spans="1:4" x14ac:dyDescent="0.3">
      <c r="A137" s="38">
        <v>137</v>
      </c>
      <c r="B137" s="39" t="s">
        <v>494</v>
      </c>
      <c r="C137" s="39" t="s">
        <v>495</v>
      </c>
      <c r="D137" s="39" t="s">
        <v>496</v>
      </c>
    </row>
    <row r="138" spans="1:4" x14ac:dyDescent="0.3">
      <c r="A138" s="38">
        <v>138</v>
      </c>
      <c r="B138" s="39" t="s">
        <v>497</v>
      </c>
      <c r="C138" s="39" t="s">
        <v>498</v>
      </c>
      <c r="D138" s="39" t="s">
        <v>499</v>
      </c>
    </row>
    <row r="139" spans="1:4" x14ac:dyDescent="0.3">
      <c r="A139" s="38">
        <v>139</v>
      </c>
      <c r="B139" s="39" t="s">
        <v>122</v>
      </c>
      <c r="C139" s="39" t="s">
        <v>500</v>
      </c>
      <c r="D139" s="39" t="s">
        <v>501</v>
      </c>
    </row>
    <row r="140" spans="1:4" x14ac:dyDescent="0.3">
      <c r="A140" s="38">
        <v>140</v>
      </c>
      <c r="B140" s="39" t="s">
        <v>502</v>
      </c>
      <c r="C140" s="39" t="s">
        <v>503</v>
      </c>
      <c r="D140" s="39" t="s">
        <v>504</v>
      </c>
    </row>
    <row r="141" spans="1:4" x14ac:dyDescent="0.3">
      <c r="A141" s="44">
        <v>141</v>
      </c>
      <c r="B141" s="39" t="s">
        <v>505</v>
      </c>
      <c r="C141" s="39" t="s">
        <v>506</v>
      </c>
      <c r="D141" s="39" t="s">
        <v>507</v>
      </c>
    </row>
    <row r="142" spans="1:4" x14ac:dyDescent="0.3">
      <c r="A142" s="44">
        <v>142</v>
      </c>
      <c r="B142" s="39" t="s">
        <v>508</v>
      </c>
      <c r="C142" s="39" t="s">
        <v>509</v>
      </c>
      <c r="D142" s="39" t="s">
        <v>510</v>
      </c>
    </row>
    <row r="143" spans="1:4" x14ac:dyDescent="0.3">
      <c r="A143" s="44">
        <v>143</v>
      </c>
      <c r="B143" s="39" t="s">
        <v>511</v>
      </c>
      <c r="C143" s="39" t="s">
        <v>512</v>
      </c>
      <c r="D143" s="39" t="s">
        <v>513</v>
      </c>
    </row>
    <row r="144" spans="1:4" x14ac:dyDescent="0.3">
      <c r="A144" s="44">
        <v>144</v>
      </c>
      <c r="B144" s="39" t="s">
        <v>514</v>
      </c>
      <c r="C144" s="39" t="s">
        <v>515</v>
      </c>
      <c r="D144" s="39" t="s">
        <v>516</v>
      </c>
    </row>
    <row r="145" spans="1:4" x14ac:dyDescent="0.3">
      <c r="A145" s="44">
        <v>145</v>
      </c>
      <c r="B145" s="39" t="s">
        <v>517</v>
      </c>
      <c r="C145" s="39" t="s">
        <v>518</v>
      </c>
      <c r="D145" s="39" t="s">
        <v>519</v>
      </c>
    </row>
    <row r="146" spans="1:4" x14ac:dyDescent="0.3">
      <c r="A146" s="44">
        <v>146</v>
      </c>
      <c r="B146" s="39" t="s">
        <v>520</v>
      </c>
      <c r="C146" s="39" t="s">
        <v>521</v>
      </c>
      <c r="D146" s="39" t="s">
        <v>522</v>
      </c>
    </row>
    <row r="147" spans="1:4" x14ac:dyDescent="0.3">
      <c r="A147" s="45">
        <v>147</v>
      </c>
      <c r="B147" s="39" t="s">
        <v>523</v>
      </c>
      <c r="C147" s="39" t="s">
        <v>524</v>
      </c>
      <c r="D147" s="39" t="s">
        <v>525</v>
      </c>
    </row>
    <row r="148" spans="1:4" x14ac:dyDescent="0.3">
      <c r="A148" s="38">
        <v>148</v>
      </c>
      <c r="B148" s="39" t="s">
        <v>526</v>
      </c>
      <c r="C148" s="39" t="s">
        <v>527</v>
      </c>
      <c r="D148" s="39" t="s">
        <v>528</v>
      </c>
    </row>
    <row r="149" spans="1:4" x14ac:dyDescent="0.3">
      <c r="A149" s="38">
        <v>149</v>
      </c>
      <c r="B149" s="39" t="s">
        <v>529</v>
      </c>
      <c r="C149" s="39" t="s">
        <v>530</v>
      </c>
      <c r="D149" s="39" t="s">
        <v>453</v>
      </c>
    </row>
    <row r="150" spans="1:4" x14ac:dyDescent="0.3">
      <c r="A150" s="38">
        <v>150</v>
      </c>
      <c r="B150" s="39" t="s">
        <v>531</v>
      </c>
      <c r="C150" s="39" t="s">
        <v>532</v>
      </c>
      <c r="D150" s="39" t="s">
        <v>533</v>
      </c>
    </row>
    <row r="151" spans="1:4" x14ac:dyDescent="0.3">
      <c r="A151" s="38">
        <v>151</v>
      </c>
      <c r="B151" s="39" t="s">
        <v>534</v>
      </c>
      <c r="C151" s="39" t="s">
        <v>535</v>
      </c>
      <c r="D151" s="39" t="s">
        <v>536</v>
      </c>
    </row>
    <row r="152" spans="1:4" x14ac:dyDescent="0.3">
      <c r="A152" s="38">
        <v>152</v>
      </c>
      <c r="B152" s="39" t="s">
        <v>537</v>
      </c>
      <c r="C152" s="46" t="s">
        <v>538</v>
      </c>
      <c r="D152" s="39" t="s">
        <v>539</v>
      </c>
    </row>
    <row r="153" spans="1:4" x14ac:dyDescent="0.3">
      <c r="A153" s="38">
        <v>153</v>
      </c>
      <c r="B153" s="39" t="s">
        <v>540</v>
      </c>
      <c r="C153" s="46" t="s">
        <v>541</v>
      </c>
      <c r="D153" s="39" t="s">
        <v>542</v>
      </c>
    </row>
    <row r="154" spans="1:4" x14ac:dyDescent="0.3">
      <c r="A154" s="38">
        <v>154</v>
      </c>
      <c r="B154" s="47" t="s">
        <v>543</v>
      </c>
      <c r="C154" s="47" t="s">
        <v>544</v>
      </c>
      <c r="D154" s="47" t="s">
        <v>545</v>
      </c>
    </row>
    <row r="155" spans="1:4" ht="27.6" x14ac:dyDescent="0.3">
      <c r="A155" s="44">
        <v>155</v>
      </c>
      <c r="B155" s="36" t="s">
        <v>546</v>
      </c>
      <c r="C155" s="36" t="s">
        <v>547</v>
      </c>
      <c r="D155" s="39" t="s">
        <v>548</v>
      </c>
    </row>
    <row r="156" spans="1:4" x14ac:dyDescent="0.3">
      <c r="A156" s="44">
        <v>156</v>
      </c>
      <c r="B156" s="36" t="s">
        <v>549</v>
      </c>
      <c r="C156" s="36" t="s">
        <v>550</v>
      </c>
      <c r="D156" s="39" t="s">
        <v>551</v>
      </c>
    </row>
    <row r="157" spans="1:4" x14ac:dyDescent="0.3">
      <c r="A157" s="44">
        <v>157</v>
      </c>
      <c r="B157" s="36" t="s">
        <v>552</v>
      </c>
      <c r="C157" s="36" t="s">
        <v>547</v>
      </c>
      <c r="D157" s="39" t="s">
        <v>548</v>
      </c>
    </row>
    <row r="158" spans="1:4" x14ac:dyDescent="0.3">
      <c r="A158" s="44">
        <v>158</v>
      </c>
      <c r="B158" s="36" t="s">
        <v>553</v>
      </c>
      <c r="C158" s="36" t="s">
        <v>554</v>
      </c>
      <c r="D158" s="39" t="s">
        <v>555</v>
      </c>
    </row>
    <row r="159" spans="1:4" x14ac:dyDescent="0.3">
      <c r="A159" s="44">
        <v>159</v>
      </c>
      <c r="B159" s="36" t="s">
        <v>556</v>
      </c>
      <c r="C159" s="36" t="s">
        <v>554</v>
      </c>
      <c r="D159" s="39" t="s">
        <v>557</v>
      </c>
    </row>
    <row r="160" spans="1:4" x14ac:dyDescent="0.3">
      <c r="A160" s="44">
        <v>160</v>
      </c>
      <c r="B160" s="36" t="s">
        <v>558</v>
      </c>
      <c r="C160" s="36" t="s">
        <v>559</v>
      </c>
      <c r="D160" s="39" t="s">
        <v>560</v>
      </c>
    </row>
    <row r="161" spans="1:4" x14ac:dyDescent="0.3">
      <c r="A161" s="44">
        <v>161</v>
      </c>
      <c r="B161" s="36" t="s">
        <v>561</v>
      </c>
      <c r="C161" s="48" t="s">
        <v>562</v>
      </c>
      <c r="D161" s="48" t="s">
        <v>563</v>
      </c>
    </row>
    <row r="162" spans="1:4" x14ac:dyDescent="0.3">
      <c r="A162" s="44">
        <v>162</v>
      </c>
      <c r="B162" s="36" t="s">
        <v>564</v>
      </c>
      <c r="C162" s="48" t="s">
        <v>565</v>
      </c>
      <c r="D162" s="48" t="s">
        <v>566</v>
      </c>
    </row>
    <row r="163" spans="1:4" x14ac:dyDescent="0.3">
      <c r="A163" s="44">
        <v>163</v>
      </c>
      <c r="B163" s="36" t="s">
        <v>567</v>
      </c>
      <c r="C163" s="48" t="s">
        <v>568</v>
      </c>
      <c r="D163" s="48" t="s">
        <v>566</v>
      </c>
    </row>
    <row r="164" spans="1:4" x14ac:dyDescent="0.3">
      <c r="A164" s="44">
        <v>164</v>
      </c>
      <c r="B164" s="36" t="s">
        <v>569</v>
      </c>
      <c r="C164" s="36" t="s">
        <v>570</v>
      </c>
      <c r="D164" s="39" t="s">
        <v>571</v>
      </c>
    </row>
    <row r="165" spans="1:4" x14ac:dyDescent="0.3">
      <c r="A165" s="40">
        <v>165</v>
      </c>
      <c r="B165" s="36" t="s">
        <v>94</v>
      </c>
      <c r="C165" s="36" t="s">
        <v>572</v>
      </c>
      <c r="D165" s="39" t="s">
        <v>573</v>
      </c>
    </row>
    <row r="166" spans="1:4" x14ac:dyDescent="0.3">
      <c r="A166" s="40">
        <v>166</v>
      </c>
      <c r="B166" s="36" t="s">
        <v>574</v>
      </c>
      <c r="C166" s="36" t="s">
        <v>575</v>
      </c>
      <c r="D166" s="39" t="s">
        <v>576</v>
      </c>
    </row>
    <row r="167" spans="1:4" x14ac:dyDescent="0.3">
      <c r="A167" s="40">
        <v>167</v>
      </c>
      <c r="B167" s="39" t="s">
        <v>577</v>
      </c>
      <c r="C167" s="39" t="s">
        <v>578</v>
      </c>
      <c r="D167" s="39" t="s">
        <v>579</v>
      </c>
    </row>
    <row r="168" spans="1:4" x14ac:dyDescent="0.3">
      <c r="A168" s="40">
        <v>168</v>
      </c>
      <c r="B168" s="39" t="s">
        <v>580</v>
      </c>
      <c r="C168" s="39" t="s">
        <v>581</v>
      </c>
      <c r="D168" s="39" t="s">
        <v>582</v>
      </c>
    </row>
    <row r="169" spans="1:4" x14ac:dyDescent="0.3">
      <c r="A169" s="40">
        <v>169</v>
      </c>
      <c r="B169" s="39" t="s">
        <v>583</v>
      </c>
      <c r="C169" s="39" t="s">
        <v>584</v>
      </c>
      <c r="D169" s="39" t="s">
        <v>585</v>
      </c>
    </row>
    <row r="170" spans="1:4" x14ac:dyDescent="0.3">
      <c r="A170" s="40">
        <v>170</v>
      </c>
      <c r="B170" s="36" t="s">
        <v>586</v>
      </c>
      <c r="C170" s="36" t="s">
        <v>587</v>
      </c>
      <c r="D170" s="39" t="s">
        <v>588</v>
      </c>
    </row>
    <row r="171" spans="1:4" x14ac:dyDescent="0.3">
      <c r="A171" s="40">
        <v>171</v>
      </c>
      <c r="B171" s="36" t="s">
        <v>589</v>
      </c>
      <c r="C171" s="36" t="s">
        <v>590</v>
      </c>
      <c r="D171" s="39" t="s">
        <v>591</v>
      </c>
    </row>
    <row r="172" spans="1:4" x14ac:dyDescent="0.3">
      <c r="A172" s="40">
        <v>172</v>
      </c>
      <c r="B172" s="36" t="s">
        <v>592</v>
      </c>
      <c r="C172" s="36" t="s">
        <v>593</v>
      </c>
      <c r="D172" s="39" t="s">
        <v>594</v>
      </c>
    </row>
    <row r="173" spans="1:4" x14ac:dyDescent="0.3">
      <c r="A173" s="40">
        <v>173</v>
      </c>
      <c r="B173" s="36" t="s">
        <v>595</v>
      </c>
      <c r="C173" s="36" t="s">
        <v>596</v>
      </c>
      <c r="D173" s="39" t="s">
        <v>597</v>
      </c>
    </row>
    <row r="174" spans="1:4" x14ac:dyDescent="0.3">
      <c r="A174" s="40">
        <v>174</v>
      </c>
      <c r="B174" s="36" t="s">
        <v>598</v>
      </c>
      <c r="C174" s="36" t="s">
        <v>599</v>
      </c>
      <c r="D174" s="39" t="s">
        <v>600</v>
      </c>
    </row>
    <row r="175" spans="1:4" x14ac:dyDescent="0.3">
      <c r="A175" s="40">
        <v>175</v>
      </c>
      <c r="B175" s="36" t="s">
        <v>601</v>
      </c>
      <c r="C175" s="36" t="s">
        <v>602</v>
      </c>
      <c r="D175" s="39" t="s">
        <v>603</v>
      </c>
    </row>
    <row r="176" spans="1:4" x14ac:dyDescent="0.3">
      <c r="A176" s="40">
        <v>176</v>
      </c>
      <c r="B176" s="36" t="s">
        <v>604</v>
      </c>
      <c r="C176" s="39" t="s">
        <v>605</v>
      </c>
      <c r="D176" s="39" t="s">
        <v>606</v>
      </c>
    </row>
    <row r="177" spans="1:4" x14ac:dyDescent="0.3">
      <c r="A177" s="40">
        <v>177</v>
      </c>
      <c r="B177" s="36" t="s">
        <v>607</v>
      </c>
      <c r="C177" s="36" t="s">
        <v>608</v>
      </c>
      <c r="D177" s="39" t="s">
        <v>609</v>
      </c>
    </row>
    <row r="178" spans="1:4" x14ac:dyDescent="0.3">
      <c r="A178" s="40">
        <v>178</v>
      </c>
      <c r="B178" s="36" t="s">
        <v>610</v>
      </c>
      <c r="C178" s="36" t="s">
        <v>611</v>
      </c>
      <c r="D178" s="39" t="s">
        <v>612</v>
      </c>
    </row>
    <row r="179" spans="1:4" x14ac:dyDescent="0.3">
      <c r="A179" s="40">
        <v>179</v>
      </c>
      <c r="B179" s="36" t="s">
        <v>613</v>
      </c>
      <c r="C179" s="36" t="s">
        <v>614</v>
      </c>
      <c r="D179" s="39" t="s">
        <v>615</v>
      </c>
    </row>
    <row r="180" spans="1:4" x14ac:dyDescent="0.3">
      <c r="A180" s="40">
        <v>180</v>
      </c>
      <c r="B180" s="36" t="s">
        <v>616</v>
      </c>
      <c r="C180" s="36" t="s">
        <v>617</v>
      </c>
      <c r="D180" s="39" t="s">
        <v>618</v>
      </c>
    </row>
  </sheetData>
  <dataConsolidate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9"/>
  <dimension ref="A1:T46"/>
  <sheetViews>
    <sheetView view="pageBreakPreview" zoomScaleNormal="125" zoomScaleSheetLayoutView="100" workbookViewId="0">
      <selection activeCell="S25" sqref="S25"/>
    </sheetView>
  </sheetViews>
  <sheetFormatPr defaultColWidth="6.81640625" defaultRowHeight="15" x14ac:dyDescent="0.25"/>
  <cols>
    <col min="1" max="1" width="6.81640625" style="2" customWidth="1"/>
    <col min="2" max="2" width="7.36328125" style="2" customWidth="1"/>
    <col min="3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11" width="6.81640625" style="2" customWidth="1"/>
    <col min="12" max="12" width="6.81640625" style="3" customWidth="1"/>
    <col min="13" max="14" width="6.81640625" style="2" customWidth="1"/>
    <col min="15" max="15" width="6.6328125" style="3" customWidth="1"/>
    <col min="16" max="16" width="6.81640625" style="1" hidden="1" customWidth="1"/>
    <col min="17" max="256" width="6.81640625" style="1"/>
    <col min="257" max="270" width="6.81640625" style="1" customWidth="1"/>
    <col min="271" max="271" width="6.6328125" style="1" customWidth="1"/>
    <col min="272" max="272" width="0" style="1" hidden="1" customWidth="1"/>
    <col min="273" max="512" width="6.81640625" style="1"/>
    <col min="513" max="526" width="6.81640625" style="1" customWidth="1"/>
    <col min="527" max="527" width="6.6328125" style="1" customWidth="1"/>
    <col min="528" max="528" width="0" style="1" hidden="1" customWidth="1"/>
    <col min="529" max="768" width="6.81640625" style="1"/>
    <col min="769" max="782" width="6.81640625" style="1" customWidth="1"/>
    <col min="783" max="783" width="6.6328125" style="1" customWidth="1"/>
    <col min="784" max="784" width="0" style="1" hidden="1" customWidth="1"/>
    <col min="785" max="1024" width="6.81640625" style="1"/>
    <col min="1025" max="1038" width="6.81640625" style="1" customWidth="1"/>
    <col min="1039" max="1039" width="6.6328125" style="1" customWidth="1"/>
    <col min="1040" max="1040" width="0" style="1" hidden="1" customWidth="1"/>
    <col min="1041" max="1280" width="6.81640625" style="1"/>
    <col min="1281" max="1294" width="6.81640625" style="1" customWidth="1"/>
    <col min="1295" max="1295" width="6.6328125" style="1" customWidth="1"/>
    <col min="1296" max="1296" width="0" style="1" hidden="1" customWidth="1"/>
    <col min="1297" max="1536" width="6.81640625" style="1"/>
    <col min="1537" max="1550" width="6.81640625" style="1" customWidth="1"/>
    <col min="1551" max="1551" width="6.6328125" style="1" customWidth="1"/>
    <col min="1552" max="1552" width="0" style="1" hidden="1" customWidth="1"/>
    <col min="1553" max="1792" width="6.81640625" style="1"/>
    <col min="1793" max="1806" width="6.81640625" style="1" customWidth="1"/>
    <col min="1807" max="1807" width="6.6328125" style="1" customWidth="1"/>
    <col min="1808" max="1808" width="0" style="1" hidden="1" customWidth="1"/>
    <col min="1809" max="2048" width="6.81640625" style="1"/>
    <col min="2049" max="2062" width="6.81640625" style="1" customWidth="1"/>
    <col min="2063" max="2063" width="6.6328125" style="1" customWidth="1"/>
    <col min="2064" max="2064" width="0" style="1" hidden="1" customWidth="1"/>
    <col min="2065" max="2304" width="6.81640625" style="1"/>
    <col min="2305" max="2318" width="6.81640625" style="1" customWidth="1"/>
    <col min="2319" max="2319" width="6.6328125" style="1" customWidth="1"/>
    <col min="2320" max="2320" width="0" style="1" hidden="1" customWidth="1"/>
    <col min="2321" max="2560" width="6.81640625" style="1"/>
    <col min="2561" max="2574" width="6.81640625" style="1" customWidth="1"/>
    <col min="2575" max="2575" width="6.6328125" style="1" customWidth="1"/>
    <col min="2576" max="2576" width="0" style="1" hidden="1" customWidth="1"/>
    <col min="2577" max="2816" width="6.81640625" style="1"/>
    <col min="2817" max="2830" width="6.81640625" style="1" customWidth="1"/>
    <col min="2831" max="2831" width="6.6328125" style="1" customWidth="1"/>
    <col min="2832" max="2832" width="0" style="1" hidden="1" customWidth="1"/>
    <col min="2833" max="3072" width="6.81640625" style="1"/>
    <col min="3073" max="3086" width="6.81640625" style="1" customWidth="1"/>
    <col min="3087" max="3087" width="6.6328125" style="1" customWidth="1"/>
    <col min="3088" max="3088" width="0" style="1" hidden="1" customWidth="1"/>
    <col min="3089" max="3328" width="6.81640625" style="1"/>
    <col min="3329" max="3342" width="6.81640625" style="1" customWidth="1"/>
    <col min="3343" max="3343" width="6.6328125" style="1" customWidth="1"/>
    <col min="3344" max="3344" width="0" style="1" hidden="1" customWidth="1"/>
    <col min="3345" max="3584" width="6.81640625" style="1"/>
    <col min="3585" max="3598" width="6.81640625" style="1" customWidth="1"/>
    <col min="3599" max="3599" width="6.6328125" style="1" customWidth="1"/>
    <col min="3600" max="3600" width="0" style="1" hidden="1" customWidth="1"/>
    <col min="3601" max="3840" width="6.81640625" style="1"/>
    <col min="3841" max="3854" width="6.81640625" style="1" customWidth="1"/>
    <col min="3855" max="3855" width="6.6328125" style="1" customWidth="1"/>
    <col min="3856" max="3856" width="0" style="1" hidden="1" customWidth="1"/>
    <col min="3857" max="4096" width="6.81640625" style="1"/>
    <col min="4097" max="4110" width="6.81640625" style="1" customWidth="1"/>
    <col min="4111" max="4111" width="6.6328125" style="1" customWidth="1"/>
    <col min="4112" max="4112" width="0" style="1" hidden="1" customWidth="1"/>
    <col min="4113" max="4352" width="6.81640625" style="1"/>
    <col min="4353" max="4366" width="6.81640625" style="1" customWidth="1"/>
    <col min="4367" max="4367" width="6.6328125" style="1" customWidth="1"/>
    <col min="4368" max="4368" width="0" style="1" hidden="1" customWidth="1"/>
    <col min="4369" max="4608" width="6.81640625" style="1"/>
    <col min="4609" max="4622" width="6.81640625" style="1" customWidth="1"/>
    <col min="4623" max="4623" width="6.6328125" style="1" customWidth="1"/>
    <col min="4624" max="4624" width="0" style="1" hidden="1" customWidth="1"/>
    <col min="4625" max="4864" width="6.81640625" style="1"/>
    <col min="4865" max="4878" width="6.81640625" style="1" customWidth="1"/>
    <col min="4879" max="4879" width="6.6328125" style="1" customWidth="1"/>
    <col min="4880" max="4880" width="0" style="1" hidden="1" customWidth="1"/>
    <col min="4881" max="5120" width="6.81640625" style="1"/>
    <col min="5121" max="5134" width="6.81640625" style="1" customWidth="1"/>
    <col min="5135" max="5135" width="6.6328125" style="1" customWidth="1"/>
    <col min="5136" max="5136" width="0" style="1" hidden="1" customWidth="1"/>
    <col min="5137" max="5376" width="6.81640625" style="1"/>
    <col min="5377" max="5390" width="6.81640625" style="1" customWidth="1"/>
    <col min="5391" max="5391" width="6.6328125" style="1" customWidth="1"/>
    <col min="5392" max="5392" width="0" style="1" hidden="1" customWidth="1"/>
    <col min="5393" max="5632" width="6.81640625" style="1"/>
    <col min="5633" max="5646" width="6.81640625" style="1" customWidth="1"/>
    <col min="5647" max="5647" width="6.6328125" style="1" customWidth="1"/>
    <col min="5648" max="5648" width="0" style="1" hidden="1" customWidth="1"/>
    <col min="5649" max="5888" width="6.81640625" style="1"/>
    <col min="5889" max="5902" width="6.81640625" style="1" customWidth="1"/>
    <col min="5903" max="5903" width="6.6328125" style="1" customWidth="1"/>
    <col min="5904" max="5904" width="0" style="1" hidden="1" customWidth="1"/>
    <col min="5905" max="6144" width="6.81640625" style="1"/>
    <col min="6145" max="6158" width="6.81640625" style="1" customWidth="1"/>
    <col min="6159" max="6159" width="6.6328125" style="1" customWidth="1"/>
    <col min="6160" max="6160" width="0" style="1" hidden="1" customWidth="1"/>
    <col min="6161" max="6400" width="6.81640625" style="1"/>
    <col min="6401" max="6414" width="6.81640625" style="1" customWidth="1"/>
    <col min="6415" max="6415" width="6.6328125" style="1" customWidth="1"/>
    <col min="6416" max="6416" width="0" style="1" hidden="1" customWidth="1"/>
    <col min="6417" max="6656" width="6.81640625" style="1"/>
    <col min="6657" max="6670" width="6.81640625" style="1" customWidth="1"/>
    <col min="6671" max="6671" width="6.6328125" style="1" customWidth="1"/>
    <col min="6672" max="6672" width="0" style="1" hidden="1" customWidth="1"/>
    <col min="6673" max="6912" width="6.81640625" style="1"/>
    <col min="6913" max="6926" width="6.81640625" style="1" customWidth="1"/>
    <col min="6927" max="6927" width="6.6328125" style="1" customWidth="1"/>
    <col min="6928" max="6928" width="0" style="1" hidden="1" customWidth="1"/>
    <col min="6929" max="7168" width="6.81640625" style="1"/>
    <col min="7169" max="7182" width="6.81640625" style="1" customWidth="1"/>
    <col min="7183" max="7183" width="6.6328125" style="1" customWidth="1"/>
    <col min="7184" max="7184" width="0" style="1" hidden="1" customWidth="1"/>
    <col min="7185" max="7424" width="6.81640625" style="1"/>
    <col min="7425" max="7438" width="6.81640625" style="1" customWidth="1"/>
    <col min="7439" max="7439" width="6.6328125" style="1" customWidth="1"/>
    <col min="7440" max="7440" width="0" style="1" hidden="1" customWidth="1"/>
    <col min="7441" max="7680" width="6.81640625" style="1"/>
    <col min="7681" max="7694" width="6.81640625" style="1" customWidth="1"/>
    <col min="7695" max="7695" width="6.6328125" style="1" customWidth="1"/>
    <col min="7696" max="7696" width="0" style="1" hidden="1" customWidth="1"/>
    <col min="7697" max="7936" width="6.81640625" style="1"/>
    <col min="7937" max="7950" width="6.81640625" style="1" customWidth="1"/>
    <col min="7951" max="7951" width="6.6328125" style="1" customWidth="1"/>
    <col min="7952" max="7952" width="0" style="1" hidden="1" customWidth="1"/>
    <col min="7953" max="8192" width="6.81640625" style="1"/>
    <col min="8193" max="8206" width="6.81640625" style="1" customWidth="1"/>
    <col min="8207" max="8207" width="6.6328125" style="1" customWidth="1"/>
    <col min="8208" max="8208" width="0" style="1" hidden="1" customWidth="1"/>
    <col min="8209" max="8448" width="6.81640625" style="1"/>
    <col min="8449" max="8462" width="6.81640625" style="1" customWidth="1"/>
    <col min="8463" max="8463" width="6.6328125" style="1" customWidth="1"/>
    <col min="8464" max="8464" width="0" style="1" hidden="1" customWidth="1"/>
    <col min="8465" max="8704" width="6.81640625" style="1"/>
    <col min="8705" max="8718" width="6.81640625" style="1" customWidth="1"/>
    <col min="8719" max="8719" width="6.6328125" style="1" customWidth="1"/>
    <col min="8720" max="8720" width="0" style="1" hidden="1" customWidth="1"/>
    <col min="8721" max="8960" width="6.81640625" style="1"/>
    <col min="8961" max="8974" width="6.81640625" style="1" customWidth="1"/>
    <col min="8975" max="8975" width="6.6328125" style="1" customWidth="1"/>
    <col min="8976" max="8976" width="0" style="1" hidden="1" customWidth="1"/>
    <col min="8977" max="9216" width="6.81640625" style="1"/>
    <col min="9217" max="9230" width="6.81640625" style="1" customWidth="1"/>
    <col min="9231" max="9231" width="6.6328125" style="1" customWidth="1"/>
    <col min="9232" max="9232" width="0" style="1" hidden="1" customWidth="1"/>
    <col min="9233" max="9472" width="6.81640625" style="1"/>
    <col min="9473" max="9486" width="6.81640625" style="1" customWidth="1"/>
    <col min="9487" max="9487" width="6.6328125" style="1" customWidth="1"/>
    <col min="9488" max="9488" width="0" style="1" hidden="1" customWidth="1"/>
    <col min="9489" max="9728" width="6.81640625" style="1"/>
    <col min="9729" max="9742" width="6.81640625" style="1" customWidth="1"/>
    <col min="9743" max="9743" width="6.6328125" style="1" customWidth="1"/>
    <col min="9744" max="9744" width="0" style="1" hidden="1" customWidth="1"/>
    <col min="9745" max="9984" width="6.81640625" style="1"/>
    <col min="9985" max="9998" width="6.81640625" style="1" customWidth="1"/>
    <col min="9999" max="9999" width="6.6328125" style="1" customWidth="1"/>
    <col min="10000" max="10000" width="0" style="1" hidden="1" customWidth="1"/>
    <col min="10001" max="10240" width="6.81640625" style="1"/>
    <col min="10241" max="10254" width="6.81640625" style="1" customWidth="1"/>
    <col min="10255" max="10255" width="6.6328125" style="1" customWidth="1"/>
    <col min="10256" max="10256" width="0" style="1" hidden="1" customWidth="1"/>
    <col min="10257" max="10496" width="6.81640625" style="1"/>
    <col min="10497" max="10510" width="6.81640625" style="1" customWidth="1"/>
    <col min="10511" max="10511" width="6.6328125" style="1" customWidth="1"/>
    <col min="10512" max="10512" width="0" style="1" hidden="1" customWidth="1"/>
    <col min="10513" max="10752" width="6.81640625" style="1"/>
    <col min="10753" max="10766" width="6.81640625" style="1" customWidth="1"/>
    <col min="10767" max="10767" width="6.6328125" style="1" customWidth="1"/>
    <col min="10768" max="10768" width="0" style="1" hidden="1" customWidth="1"/>
    <col min="10769" max="11008" width="6.81640625" style="1"/>
    <col min="11009" max="11022" width="6.81640625" style="1" customWidth="1"/>
    <col min="11023" max="11023" width="6.6328125" style="1" customWidth="1"/>
    <col min="11024" max="11024" width="0" style="1" hidden="1" customWidth="1"/>
    <col min="11025" max="11264" width="6.81640625" style="1"/>
    <col min="11265" max="11278" width="6.81640625" style="1" customWidth="1"/>
    <col min="11279" max="11279" width="6.6328125" style="1" customWidth="1"/>
    <col min="11280" max="11280" width="0" style="1" hidden="1" customWidth="1"/>
    <col min="11281" max="11520" width="6.81640625" style="1"/>
    <col min="11521" max="11534" width="6.81640625" style="1" customWidth="1"/>
    <col min="11535" max="11535" width="6.6328125" style="1" customWidth="1"/>
    <col min="11536" max="11536" width="0" style="1" hidden="1" customWidth="1"/>
    <col min="11537" max="11776" width="6.81640625" style="1"/>
    <col min="11777" max="11790" width="6.81640625" style="1" customWidth="1"/>
    <col min="11791" max="11791" width="6.6328125" style="1" customWidth="1"/>
    <col min="11792" max="11792" width="0" style="1" hidden="1" customWidth="1"/>
    <col min="11793" max="12032" width="6.81640625" style="1"/>
    <col min="12033" max="12046" width="6.81640625" style="1" customWidth="1"/>
    <col min="12047" max="12047" width="6.6328125" style="1" customWidth="1"/>
    <col min="12048" max="12048" width="0" style="1" hidden="1" customWidth="1"/>
    <col min="12049" max="12288" width="6.81640625" style="1"/>
    <col min="12289" max="12302" width="6.81640625" style="1" customWidth="1"/>
    <col min="12303" max="12303" width="6.6328125" style="1" customWidth="1"/>
    <col min="12304" max="12304" width="0" style="1" hidden="1" customWidth="1"/>
    <col min="12305" max="12544" width="6.81640625" style="1"/>
    <col min="12545" max="12558" width="6.81640625" style="1" customWidth="1"/>
    <col min="12559" max="12559" width="6.6328125" style="1" customWidth="1"/>
    <col min="12560" max="12560" width="0" style="1" hidden="1" customWidth="1"/>
    <col min="12561" max="12800" width="6.81640625" style="1"/>
    <col min="12801" max="12814" width="6.81640625" style="1" customWidth="1"/>
    <col min="12815" max="12815" width="6.6328125" style="1" customWidth="1"/>
    <col min="12816" max="12816" width="0" style="1" hidden="1" customWidth="1"/>
    <col min="12817" max="13056" width="6.81640625" style="1"/>
    <col min="13057" max="13070" width="6.81640625" style="1" customWidth="1"/>
    <col min="13071" max="13071" width="6.6328125" style="1" customWidth="1"/>
    <col min="13072" max="13072" width="0" style="1" hidden="1" customWidth="1"/>
    <col min="13073" max="13312" width="6.81640625" style="1"/>
    <col min="13313" max="13326" width="6.81640625" style="1" customWidth="1"/>
    <col min="13327" max="13327" width="6.6328125" style="1" customWidth="1"/>
    <col min="13328" max="13328" width="0" style="1" hidden="1" customWidth="1"/>
    <col min="13329" max="13568" width="6.81640625" style="1"/>
    <col min="13569" max="13582" width="6.81640625" style="1" customWidth="1"/>
    <col min="13583" max="13583" width="6.6328125" style="1" customWidth="1"/>
    <col min="13584" max="13584" width="0" style="1" hidden="1" customWidth="1"/>
    <col min="13585" max="13824" width="6.81640625" style="1"/>
    <col min="13825" max="13838" width="6.81640625" style="1" customWidth="1"/>
    <col min="13839" max="13839" width="6.6328125" style="1" customWidth="1"/>
    <col min="13840" max="13840" width="0" style="1" hidden="1" customWidth="1"/>
    <col min="13841" max="14080" width="6.81640625" style="1"/>
    <col min="14081" max="14094" width="6.81640625" style="1" customWidth="1"/>
    <col min="14095" max="14095" width="6.6328125" style="1" customWidth="1"/>
    <col min="14096" max="14096" width="0" style="1" hidden="1" customWidth="1"/>
    <col min="14097" max="14336" width="6.81640625" style="1"/>
    <col min="14337" max="14350" width="6.81640625" style="1" customWidth="1"/>
    <col min="14351" max="14351" width="6.6328125" style="1" customWidth="1"/>
    <col min="14352" max="14352" width="0" style="1" hidden="1" customWidth="1"/>
    <col min="14353" max="14592" width="6.81640625" style="1"/>
    <col min="14593" max="14606" width="6.81640625" style="1" customWidth="1"/>
    <col min="14607" max="14607" width="6.6328125" style="1" customWidth="1"/>
    <col min="14608" max="14608" width="0" style="1" hidden="1" customWidth="1"/>
    <col min="14609" max="14848" width="6.81640625" style="1"/>
    <col min="14849" max="14862" width="6.81640625" style="1" customWidth="1"/>
    <col min="14863" max="14863" width="6.6328125" style="1" customWidth="1"/>
    <col min="14864" max="14864" width="0" style="1" hidden="1" customWidth="1"/>
    <col min="14865" max="15104" width="6.81640625" style="1"/>
    <col min="15105" max="15118" width="6.81640625" style="1" customWidth="1"/>
    <col min="15119" max="15119" width="6.6328125" style="1" customWidth="1"/>
    <col min="15120" max="15120" width="0" style="1" hidden="1" customWidth="1"/>
    <col min="15121" max="15360" width="6.81640625" style="1"/>
    <col min="15361" max="15374" width="6.81640625" style="1" customWidth="1"/>
    <col min="15375" max="15375" width="6.6328125" style="1" customWidth="1"/>
    <col min="15376" max="15376" width="0" style="1" hidden="1" customWidth="1"/>
    <col min="15377" max="15616" width="6.81640625" style="1"/>
    <col min="15617" max="15630" width="6.81640625" style="1" customWidth="1"/>
    <col min="15631" max="15631" width="6.6328125" style="1" customWidth="1"/>
    <col min="15632" max="15632" width="0" style="1" hidden="1" customWidth="1"/>
    <col min="15633" max="15872" width="6.81640625" style="1"/>
    <col min="15873" max="15886" width="6.81640625" style="1" customWidth="1"/>
    <col min="15887" max="15887" width="6.6328125" style="1" customWidth="1"/>
    <col min="15888" max="15888" width="0" style="1" hidden="1" customWidth="1"/>
    <col min="15889" max="16128" width="6.81640625" style="1"/>
    <col min="16129" max="16142" width="6.81640625" style="1" customWidth="1"/>
    <col min="16143" max="16143" width="6.6328125" style="1" customWidth="1"/>
    <col min="16144" max="16144" width="0" style="1" hidden="1" customWidth="1"/>
    <col min="16145" max="16384" width="6.81640625" style="1"/>
  </cols>
  <sheetData>
    <row r="1" spans="1:18" ht="20.100000000000001" customHeight="1" x14ac:dyDescent="0.3">
      <c r="A1" s="515"/>
      <c r="B1" s="516"/>
      <c r="C1" s="516"/>
      <c r="D1" s="516"/>
      <c r="E1" s="519" t="s">
        <v>628</v>
      </c>
      <c r="F1" s="520"/>
      <c r="G1" s="520"/>
      <c r="H1" s="520"/>
      <c r="I1" s="520"/>
      <c r="J1" s="520"/>
      <c r="K1" s="520"/>
      <c r="L1" s="520"/>
      <c r="M1" s="521"/>
      <c r="N1" s="522" t="s">
        <v>629</v>
      </c>
      <c r="O1" s="489"/>
      <c r="R1" s="1" t="s">
        <v>693</v>
      </c>
    </row>
    <row r="2" spans="1:18" ht="20.100000000000001" customHeight="1" x14ac:dyDescent="0.25">
      <c r="A2" s="517"/>
      <c r="B2" s="518"/>
      <c r="C2" s="518"/>
      <c r="D2" s="518"/>
      <c r="E2" s="626" t="s">
        <v>630</v>
      </c>
      <c r="F2" s="626"/>
      <c r="G2" s="626"/>
      <c r="H2" s="626"/>
      <c r="I2" s="626"/>
      <c r="J2" s="626"/>
      <c r="K2" s="626"/>
      <c r="L2" s="626"/>
      <c r="M2" s="627"/>
      <c r="N2" s="523">
        <f>'FORMULARZ ZAMÓWIENIA - OKŁADKA'!N2</f>
        <v>45905</v>
      </c>
      <c r="O2" s="498"/>
    </row>
    <row r="3" spans="1:18" ht="20.100000000000001" customHeight="1" thickBot="1" x14ac:dyDescent="0.3">
      <c r="A3" s="517"/>
      <c r="B3" s="518"/>
      <c r="C3" s="518"/>
      <c r="D3" s="518"/>
      <c r="E3" s="628" t="s">
        <v>640</v>
      </c>
      <c r="F3" s="628"/>
      <c r="G3" s="628"/>
      <c r="H3" s="628"/>
      <c r="I3" s="628"/>
      <c r="J3" s="628"/>
      <c r="K3" s="628"/>
      <c r="L3" s="628"/>
      <c r="M3" s="629"/>
      <c r="N3" s="524"/>
      <c r="O3" s="525"/>
    </row>
    <row r="4" spans="1:18" ht="20.100000000000001" customHeight="1" x14ac:dyDescent="0.25">
      <c r="A4" s="630" t="s">
        <v>631</v>
      </c>
      <c r="B4" s="631"/>
      <c r="C4" s="631"/>
      <c r="D4" s="631"/>
      <c r="E4" s="631"/>
      <c r="F4" s="631"/>
      <c r="G4" s="631"/>
      <c r="H4" s="526"/>
      <c r="I4" s="527"/>
      <c r="J4" s="530" t="s">
        <v>632</v>
      </c>
      <c r="K4" s="531"/>
      <c r="L4" s="534" t="s">
        <v>633</v>
      </c>
      <c r="M4" s="535"/>
      <c r="N4" s="530" t="s">
        <v>634</v>
      </c>
      <c r="O4" s="538"/>
    </row>
    <row r="5" spans="1:18" ht="20.100000000000001" customHeight="1" x14ac:dyDescent="0.25">
      <c r="A5" s="632" t="s">
        <v>641</v>
      </c>
      <c r="B5" s="633"/>
      <c r="C5" s="633"/>
      <c r="D5" s="633"/>
      <c r="E5" s="633"/>
      <c r="F5" s="633"/>
      <c r="G5" s="633"/>
      <c r="H5" s="528"/>
      <c r="I5" s="529"/>
      <c r="J5" s="532"/>
      <c r="K5" s="533"/>
      <c r="L5" s="536"/>
      <c r="M5" s="537"/>
      <c r="N5" s="536"/>
      <c r="O5" s="539"/>
    </row>
    <row r="6" spans="1:18" ht="20.100000000000001" customHeight="1" x14ac:dyDescent="0.25">
      <c r="A6" s="540"/>
      <c r="B6" s="541"/>
      <c r="C6" s="541"/>
      <c r="D6" s="541"/>
      <c r="E6" s="541"/>
      <c r="F6" s="541"/>
      <c r="G6" s="541"/>
      <c r="H6" s="542"/>
      <c r="I6" s="543"/>
      <c r="J6" s="548">
        <v>998</v>
      </c>
      <c r="K6" s="549"/>
      <c r="L6" s="548">
        <v>10</v>
      </c>
      <c r="M6" s="549"/>
      <c r="N6" s="548" t="s">
        <v>635</v>
      </c>
      <c r="O6" s="552"/>
    </row>
    <row r="7" spans="1:18" ht="20.100000000000001" customHeight="1" x14ac:dyDescent="0.25">
      <c r="A7" s="544"/>
      <c r="B7" s="545"/>
      <c r="C7" s="545"/>
      <c r="D7" s="545"/>
      <c r="E7" s="545"/>
      <c r="F7" s="545"/>
      <c r="G7" s="545"/>
      <c r="H7" s="546"/>
      <c r="I7" s="547"/>
      <c r="J7" s="550"/>
      <c r="K7" s="551"/>
      <c r="L7" s="550"/>
      <c r="M7" s="551"/>
      <c r="N7" s="550"/>
      <c r="O7" s="553"/>
    </row>
    <row r="8" spans="1:18" ht="20.100000000000001" customHeight="1" x14ac:dyDescent="0.25">
      <c r="A8" s="540"/>
      <c r="B8" s="541"/>
      <c r="C8" s="541"/>
      <c r="D8" s="541"/>
      <c r="E8" s="541"/>
      <c r="F8" s="541"/>
      <c r="G8" s="541"/>
      <c r="H8" s="542"/>
      <c r="I8" s="543"/>
      <c r="J8" s="554">
        <v>1100</v>
      </c>
      <c r="K8" s="549"/>
      <c r="L8" s="548">
        <v>18</v>
      </c>
      <c r="M8" s="549"/>
      <c r="N8" s="548" t="s">
        <v>636</v>
      </c>
      <c r="O8" s="552"/>
    </row>
    <row r="9" spans="1:18" ht="20.100000000000001" customHeight="1" x14ac:dyDescent="0.25">
      <c r="A9" s="544"/>
      <c r="B9" s="545"/>
      <c r="C9" s="545"/>
      <c r="D9" s="545"/>
      <c r="E9" s="545"/>
      <c r="F9" s="545"/>
      <c r="G9" s="545"/>
      <c r="H9" s="546"/>
      <c r="I9" s="547"/>
      <c r="J9" s="550"/>
      <c r="K9" s="551"/>
      <c r="L9" s="550"/>
      <c r="M9" s="551"/>
      <c r="N9" s="550"/>
      <c r="O9" s="553"/>
    </row>
    <row r="10" spans="1:18" ht="20.100000000000001" customHeight="1" x14ac:dyDescent="0.25">
      <c r="A10" s="540"/>
      <c r="B10" s="541"/>
      <c r="C10" s="541"/>
      <c r="D10" s="541"/>
      <c r="E10" s="541"/>
      <c r="F10" s="541"/>
      <c r="G10" s="541"/>
      <c r="H10" s="542"/>
      <c r="I10" s="543"/>
      <c r="J10" s="548">
        <v>898</v>
      </c>
      <c r="K10" s="549"/>
      <c r="L10" s="548">
        <v>34</v>
      </c>
      <c r="M10" s="549"/>
      <c r="N10" s="548" t="s">
        <v>635</v>
      </c>
      <c r="O10" s="552"/>
    </row>
    <row r="11" spans="1:18" ht="20.100000000000001" customHeight="1" x14ac:dyDescent="0.25">
      <c r="A11" s="544"/>
      <c r="B11" s="545"/>
      <c r="C11" s="545"/>
      <c r="D11" s="545"/>
      <c r="E11" s="545"/>
      <c r="F11" s="545"/>
      <c r="G11" s="545"/>
      <c r="H11" s="546"/>
      <c r="I11" s="547"/>
      <c r="J11" s="550"/>
      <c r="K11" s="551"/>
      <c r="L11" s="550"/>
      <c r="M11" s="551"/>
      <c r="N11" s="550"/>
      <c r="O11" s="553"/>
    </row>
    <row r="12" spans="1:18" ht="20.100000000000001" customHeight="1" x14ac:dyDescent="0.25">
      <c r="A12" s="540"/>
      <c r="B12" s="541"/>
      <c r="C12" s="541"/>
      <c r="D12" s="541"/>
      <c r="E12" s="541"/>
      <c r="F12" s="541"/>
      <c r="G12" s="541"/>
      <c r="H12" s="542"/>
      <c r="I12" s="543"/>
      <c r="J12" s="548">
        <v>898</v>
      </c>
      <c r="K12" s="549"/>
      <c r="L12" s="548">
        <v>34</v>
      </c>
      <c r="M12" s="549"/>
      <c r="N12" s="548" t="s">
        <v>635</v>
      </c>
      <c r="O12" s="552"/>
    </row>
    <row r="13" spans="1:18" ht="20.100000000000001" customHeight="1" x14ac:dyDescent="0.25">
      <c r="A13" s="544"/>
      <c r="B13" s="545"/>
      <c r="C13" s="545"/>
      <c r="D13" s="545"/>
      <c r="E13" s="545"/>
      <c r="F13" s="545"/>
      <c r="G13" s="545"/>
      <c r="H13" s="546"/>
      <c r="I13" s="547"/>
      <c r="J13" s="550"/>
      <c r="K13" s="551"/>
      <c r="L13" s="550"/>
      <c r="M13" s="551"/>
      <c r="N13" s="550"/>
      <c r="O13" s="553"/>
    </row>
    <row r="14" spans="1:18" ht="20.100000000000001" customHeight="1" x14ac:dyDescent="0.25">
      <c r="A14" s="540"/>
      <c r="B14" s="541"/>
      <c r="C14" s="541"/>
      <c r="D14" s="541"/>
      <c r="E14" s="541"/>
      <c r="F14" s="541"/>
      <c r="G14" s="541"/>
      <c r="H14" s="542"/>
      <c r="I14" s="543"/>
      <c r="J14" s="548">
        <v>980</v>
      </c>
      <c r="K14" s="549"/>
      <c r="L14" s="548">
        <v>10</v>
      </c>
      <c r="M14" s="549"/>
      <c r="N14" s="548" t="s">
        <v>637</v>
      </c>
      <c r="O14" s="552"/>
    </row>
    <row r="15" spans="1:18" ht="20.100000000000001" customHeight="1" x14ac:dyDescent="0.25">
      <c r="A15" s="544"/>
      <c r="B15" s="545"/>
      <c r="C15" s="545"/>
      <c r="D15" s="545"/>
      <c r="E15" s="545"/>
      <c r="F15" s="545"/>
      <c r="G15" s="545"/>
      <c r="H15" s="546"/>
      <c r="I15" s="547"/>
      <c r="J15" s="550"/>
      <c r="K15" s="551"/>
      <c r="L15" s="550"/>
      <c r="M15" s="551"/>
      <c r="N15" s="550"/>
      <c r="O15" s="553"/>
    </row>
    <row r="16" spans="1:18" ht="20.100000000000001" customHeight="1" x14ac:dyDescent="0.25">
      <c r="A16" s="540"/>
      <c r="B16" s="541"/>
      <c r="C16" s="541"/>
      <c r="D16" s="541"/>
      <c r="E16" s="541"/>
      <c r="F16" s="541"/>
      <c r="G16" s="541"/>
      <c r="H16" s="542"/>
      <c r="I16" s="543"/>
      <c r="J16" s="548">
        <v>980</v>
      </c>
      <c r="K16" s="549"/>
      <c r="L16" s="548">
        <v>10</v>
      </c>
      <c r="M16" s="549"/>
      <c r="N16" s="548" t="s">
        <v>637</v>
      </c>
      <c r="O16" s="552"/>
    </row>
    <row r="17" spans="1:20" ht="19.8" customHeight="1" thickBot="1" x14ac:dyDescent="0.3">
      <c r="A17" s="555"/>
      <c r="B17" s="556"/>
      <c r="C17" s="556"/>
      <c r="D17" s="556"/>
      <c r="E17" s="556"/>
      <c r="F17" s="556"/>
      <c r="G17" s="556"/>
      <c r="H17" s="557"/>
      <c r="I17" s="558"/>
      <c r="J17" s="559"/>
      <c r="K17" s="560"/>
      <c r="L17" s="559"/>
      <c r="M17" s="560"/>
      <c r="N17" s="559"/>
      <c r="O17" s="561"/>
    </row>
    <row r="18" spans="1:20" ht="24.6" customHeight="1" x14ac:dyDescent="0.25">
      <c r="A18" s="590" t="s">
        <v>638</v>
      </c>
      <c r="B18" s="591"/>
      <c r="C18" s="507" t="s">
        <v>717</v>
      </c>
      <c r="D18" s="508"/>
      <c r="E18" s="508"/>
      <c r="F18" s="508"/>
      <c r="G18" s="509"/>
      <c r="H18" s="640" t="s">
        <v>84</v>
      </c>
      <c r="I18" s="641"/>
      <c r="J18" s="641"/>
      <c r="K18" s="641"/>
      <c r="L18" s="641"/>
      <c r="M18" s="641"/>
      <c r="N18" s="641"/>
      <c r="O18" s="642"/>
    </row>
    <row r="19" spans="1:20" ht="25.2" customHeight="1" thickBot="1" x14ac:dyDescent="0.3">
      <c r="A19" s="113" t="s">
        <v>645</v>
      </c>
      <c r="B19" s="114"/>
      <c r="C19" s="510"/>
      <c r="D19" s="511"/>
      <c r="E19" s="511"/>
      <c r="F19" s="511"/>
      <c r="G19" s="512"/>
      <c r="H19" s="643" t="s">
        <v>673</v>
      </c>
      <c r="I19" s="644"/>
      <c r="J19" s="644"/>
      <c r="K19" s="644" t="s">
        <v>674</v>
      </c>
      <c r="L19" s="644"/>
      <c r="M19" s="644"/>
      <c r="N19" s="645"/>
      <c r="O19" s="646"/>
    </row>
    <row r="20" spans="1:20" ht="30" customHeight="1" x14ac:dyDescent="0.25">
      <c r="A20" s="592" t="s">
        <v>639</v>
      </c>
      <c r="B20" s="593"/>
      <c r="C20" s="596" t="s">
        <v>61</v>
      </c>
      <c r="D20" s="597"/>
      <c r="E20" s="503" t="s">
        <v>14</v>
      </c>
      <c r="F20" s="503"/>
      <c r="G20" s="504"/>
      <c r="H20" s="573" t="str">
        <f>IF(K20="Cor-Ten®","Cor-Ten® 0,7mm","Stal 0,6mm")</f>
        <v>Stal 0,6mm</v>
      </c>
      <c r="I20" s="574"/>
      <c r="J20" s="574"/>
      <c r="K20" s="634" t="s">
        <v>676</v>
      </c>
      <c r="L20" s="634"/>
      <c r="M20" s="634"/>
      <c r="N20" s="636"/>
      <c r="O20" s="637"/>
    </row>
    <row r="21" spans="1:20" ht="19.5" customHeight="1" thickBot="1" x14ac:dyDescent="0.3">
      <c r="A21" s="594" t="s">
        <v>646</v>
      </c>
      <c r="B21" s="595"/>
      <c r="C21" s="598"/>
      <c r="D21" s="599"/>
      <c r="E21" s="505" t="s">
        <v>717</v>
      </c>
      <c r="F21" s="505"/>
      <c r="G21" s="506"/>
      <c r="H21" s="575"/>
      <c r="I21" s="576"/>
      <c r="J21" s="576"/>
      <c r="K21" s="635"/>
      <c r="L21" s="635"/>
      <c r="M21" s="635"/>
      <c r="N21" s="638"/>
      <c r="O21" s="639"/>
    </row>
    <row r="22" spans="1:20" s="54" customFormat="1" ht="19.5" customHeight="1" thickBot="1" x14ac:dyDescent="0.3">
      <c r="A22" s="578" t="s">
        <v>31</v>
      </c>
      <c r="B22" s="579"/>
      <c r="C22" s="580" t="s">
        <v>86</v>
      </c>
      <c r="D22" s="580"/>
      <c r="E22" s="581"/>
      <c r="F22" s="582"/>
      <c r="G22" s="583"/>
      <c r="H22" s="577" t="s">
        <v>688</v>
      </c>
      <c r="I22" s="577"/>
      <c r="J22" s="577"/>
      <c r="K22" s="577"/>
      <c r="L22" s="577"/>
      <c r="M22" s="577"/>
      <c r="N22" s="564" t="s">
        <v>99</v>
      </c>
      <c r="O22" s="565"/>
    </row>
    <row r="23" spans="1:20" ht="24.9" customHeight="1" x14ac:dyDescent="0.25">
      <c r="A23" s="58" t="s">
        <v>644</v>
      </c>
      <c r="B23" s="59"/>
      <c r="C23" s="513" t="s">
        <v>722</v>
      </c>
      <c r="D23" s="513"/>
      <c r="E23" s="513"/>
      <c r="F23" s="513"/>
      <c r="G23" s="514"/>
      <c r="H23" s="568" t="s">
        <v>642</v>
      </c>
      <c r="I23" s="568"/>
      <c r="J23" s="568"/>
      <c r="K23" s="568"/>
      <c r="L23" s="568"/>
      <c r="M23" s="18"/>
      <c r="N23" s="566"/>
      <c r="O23" s="567"/>
    </row>
    <row r="24" spans="1:20" ht="24.9" customHeight="1" x14ac:dyDescent="0.25">
      <c r="A24" s="117" t="s">
        <v>643</v>
      </c>
      <c r="B24" s="60"/>
      <c r="C24" s="60"/>
      <c r="D24" s="60"/>
      <c r="E24" s="60"/>
      <c r="F24" s="111"/>
      <c r="G24" s="116"/>
      <c r="H24" s="569"/>
      <c r="I24" s="569"/>
      <c r="J24" s="569"/>
      <c r="K24" s="569"/>
      <c r="L24" s="569"/>
      <c r="M24" s="569"/>
      <c r="N24" s="569"/>
      <c r="O24" s="570"/>
    </row>
    <row r="25" spans="1:20" ht="24.9" customHeight="1" x14ac:dyDescent="0.25">
      <c r="A25" s="55"/>
      <c r="B25" s="56"/>
      <c r="C25" s="56"/>
      <c r="D25" s="56"/>
      <c r="E25" s="56"/>
      <c r="F25" s="111"/>
      <c r="G25" s="116"/>
      <c r="H25" s="571" t="s">
        <v>100</v>
      </c>
      <c r="I25" s="571"/>
      <c r="J25" s="571"/>
      <c r="K25" s="571"/>
      <c r="L25" s="571"/>
      <c r="M25" s="571"/>
      <c r="N25" s="571"/>
      <c r="O25" s="572"/>
    </row>
    <row r="26" spans="1:20" ht="24.9" customHeight="1" x14ac:dyDescent="0.25">
      <c r="A26" s="55"/>
      <c r="B26" s="56"/>
      <c r="C26" s="56"/>
      <c r="D26" s="56"/>
      <c r="E26" s="56"/>
      <c r="F26" s="111"/>
      <c r="G26" s="116"/>
      <c r="H26" s="584"/>
      <c r="I26" s="585"/>
      <c r="J26" s="585"/>
      <c r="K26" s="585"/>
      <c r="L26" s="585"/>
      <c r="M26" s="585"/>
      <c r="N26" s="585"/>
      <c r="O26" s="586"/>
    </row>
    <row r="27" spans="1:20" ht="20.100000000000001" customHeight="1" x14ac:dyDescent="0.25">
      <c r="A27" s="55"/>
      <c r="B27" s="56"/>
      <c r="C27" s="56"/>
      <c r="D27" s="56"/>
      <c r="E27" s="56"/>
      <c r="F27" s="111"/>
      <c r="G27" s="116"/>
      <c r="H27" s="584"/>
      <c r="I27" s="585"/>
      <c r="J27" s="585"/>
      <c r="K27" s="585"/>
      <c r="L27" s="585"/>
      <c r="M27" s="585"/>
      <c r="N27" s="585"/>
      <c r="O27" s="586"/>
    </row>
    <row r="28" spans="1:20" ht="20.100000000000001" customHeight="1" thickBot="1" x14ac:dyDescent="0.3">
      <c r="A28" s="61"/>
      <c r="B28" s="57"/>
      <c r="C28" s="57"/>
      <c r="D28" s="57"/>
      <c r="E28" s="57"/>
      <c r="F28" s="112"/>
      <c r="G28" s="115"/>
      <c r="H28" s="587"/>
      <c r="I28" s="588"/>
      <c r="J28" s="588"/>
      <c r="K28" s="588"/>
      <c r="L28" s="588"/>
      <c r="M28" s="588"/>
      <c r="N28" s="588"/>
      <c r="O28" s="589"/>
    </row>
    <row r="29" spans="1:20" ht="20.100000000000001" customHeight="1" x14ac:dyDescent="0.25">
      <c r="A29" s="604" t="s">
        <v>30</v>
      </c>
      <c r="B29" s="605"/>
      <c r="C29" s="608" t="s">
        <v>632</v>
      </c>
      <c r="D29" s="608"/>
      <c r="E29" s="610" t="s">
        <v>38</v>
      </c>
      <c r="F29" s="610"/>
      <c r="G29" s="610" t="s">
        <v>32</v>
      </c>
      <c r="H29" s="654" t="s">
        <v>91</v>
      </c>
      <c r="I29" s="654"/>
      <c r="J29" s="655" t="s">
        <v>26</v>
      </c>
      <c r="K29" s="655"/>
      <c r="L29" s="655"/>
      <c r="M29" s="655" t="s">
        <v>88</v>
      </c>
      <c r="N29" s="655"/>
      <c r="O29" s="657"/>
      <c r="Q29" s="562" t="s">
        <v>44</v>
      </c>
      <c r="R29" s="563"/>
      <c r="S29" s="562" t="s">
        <v>33</v>
      </c>
      <c r="T29" s="563"/>
    </row>
    <row r="30" spans="1:20" ht="20.100000000000001" customHeight="1" x14ac:dyDescent="0.25">
      <c r="A30" s="606"/>
      <c r="B30" s="607"/>
      <c r="C30" s="609"/>
      <c r="D30" s="609"/>
      <c r="E30" s="611"/>
      <c r="F30" s="611"/>
      <c r="G30" s="611"/>
      <c r="H30" s="611"/>
      <c r="I30" s="611"/>
      <c r="J30" s="656"/>
      <c r="K30" s="656"/>
      <c r="L30" s="656"/>
      <c r="M30" s="656"/>
      <c r="N30" s="656"/>
      <c r="O30" s="658"/>
      <c r="Q30" s="563"/>
      <c r="R30" s="563"/>
      <c r="S30" s="563"/>
      <c r="T30" s="563"/>
    </row>
    <row r="31" spans="1:20" ht="20.100000000000001" customHeight="1" x14ac:dyDescent="0.25">
      <c r="A31" s="614" t="s">
        <v>87</v>
      </c>
      <c r="B31" s="615"/>
      <c r="C31" s="620" t="s">
        <v>647</v>
      </c>
      <c r="D31" s="620"/>
      <c r="E31" s="620" t="s">
        <v>648</v>
      </c>
      <c r="F31" s="620"/>
      <c r="G31" s="64" t="s">
        <v>89</v>
      </c>
      <c r="H31" s="620" t="s">
        <v>90</v>
      </c>
      <c r="I31" s="620"/>
      <c r="J31" s="612" t="s">
        <v>93</v>
      </c>
      <c r="K31" s="612"/>
      <c r="L31" s="612"/>
      <c r="M31" s="612" t="s">
        <v>94</v>
      </c>
      <c r="N31" s="612"/>
      <c r="O31" s="613"/>
      <c r="Q31" s="52"/>
      <c r="R31" s="52"/>
      <c r="S31" s="52"/>
      <c r="T31" s="52"/>
    </row>
    <row r="32" spans="1:20" ht="20.100000000000001" customHeight="1" x14ac:dyDescent="0.25">
      <c r="A32" s="618" t="s">
        <v>97</v>
      </c>
      <c r="B32" s="619"/>
      <c r="C32" s="653">
        <v>898</v>
      </c>
      <c r="D32" s="653"/>
      <c r="E32" s="653">
        <v>3568</v>
      </c>
      <c r="F32" s="653"/>
      <c r="G32" s="53">
        <v>5</v>
      </c>
      <c r="H32" s="647" t="s">
        <v>92</v>
      </c>
      <c r="I32" s="648"/>
      <c r="J32" s="649" t="s">
        <v>95</v>
      </c>
      <c r="K32" s="650"/>
      <c r="L32" s="651"/>
      <c r="M32" s="650" t="s">
        <v>96</v>
      </c>
      <c r="N32" s="650"/>
      <c r="O32" s="652"/>
      <c r="Q32" s="52"/>
      <c r="R32" s="52"/>
      <c r="S32" s="52"/>
      <c r="T32" s="52"/>
    </row>
    <row r="33" spans="1:20" ht="20.100000000000001" customHeight="1" x14ac:dyDescent="0.25">
      <c r="A33" s="600">
        <v>1</v>
      </c>
      <c r="B33" s="601"/>
      <c r="C33" s="602"/>
      <c r="D33" s="602"/>
      <c r="E33" s="602"/>
      <c r="F33" s="602"/>
      <c r="G33" s="63"/>
      <c r="H33" s="602"/>
      <c r="I33" s="602"/>
      <c r="J33" s="616"/>
      <c r="K33" s="616"/>
      <c r="L33" s="616"/>
      <c r="M33" s="616"/>
      <c r="N33" s="616"/>
      <c r="O33" s="617"/>
      <c r="Q33" s="603">
        <f>(C33*E33)/1000000</f>
        <v>0</v>
      </c>
      <c r="R33" s="603"/>
      <c r="S33" s="603">
        <f>Q33*G33</f>
        <v>0</v>
      </c>
      <c r="T33" s="603"/>
    </row>
    <row r="34" spans="1:20" ht="20.100000000000001" customHeight="1" x14ac:dyDescent="0.25">
      <c r="A34" s="621">
        <v>2</v>
      </c>
      <c r="B34" s="622"/>
      <c r="C34" s="602"/>
      <c r="D34" s="602"/>
      <c r="E34" s="602"/>
      <c r="F34" s="602"/>
      <c r="G34" s="63"/>
      <c r="H34" s="602"/>
      <c r="I34" s="602"/>
      <c r="J34" s="616"/>
      <c r="K34" s="616"/>
      <c r="L34" s="616"/>
      <c r="M34" s="616"/>
      <c r="N34" s="616"/>
      <c r="O34" s="617"/>
      <c r="Q34" s="603">
        <f t="shared" ref="Q34:Q43" si="0">(C34*E34)/1000000</f>
        <v>0</v>
      </c>
      <c r="R34" s="603"/>
      <c r="S34" s="603">
        <f t="shared" ref="S34:S43" si="1">Q34*G34</f>
        <v>0</v>
      </c>
      <c r="T34" s="603"/>
    </row>
    <row r="35" spans="1:20" ht="20.100000000000001" customHeight="1" x14ac:dyDescent="0.25">
      <c r="A35" s="600">
        <v>3</v>
      </c>
      <c r="B35" s="601"/>
      <c r="C35" s="602"/>
      <c r="D35" s="602"/>
      <c r="E35" s="602"/>
      <c r="F35" s="602"/>
      <c r="G35" s="63"/>
      <c r="H35" s="602"/>
      <c r="I35" s="602"/>
      <c r="J35" s="616"/>
      <c r="K35" s="616"/>
      <c r="L35" s="616"/>
      <c r="M35" s="616"/>
      <c r="N35" s="616"/>
      <c r="O35" s="617"/>
      <c r="Q35" s="603">
        <f t="shared" si="0"/>
        <v>0</v>
      </c>
      <c r="R35" s="603"/>
      <c r="S35" s="603">
        <f t="shared" si="1"/>
        <v>0</v>
      </c>
      <c r="T35" s="603"/>
    </row>
    <row r="36" spans="1:20" ht="20.100000000000001" customHeight="1" x14ac:dyDescent="0.25">
      <c r="A36" s="621">
        <v>4</v>
      </c>
      <c r="B36" s="622"/>
      <c r="C36" s="602"/>
      <c r="D36" s="602"/>
      <c r="E36" s="602"/>
      <c r="F36" s="602"/>
      <c r="G36" s="63"/>
      <c r="H36" s="602"/>
      <c r="I36" s="602"/>
      <c r="J36" s="616"/>
      <c r="K36" s="616"/>
      <c r="L36" s="616"/>
      <c r="M36" s="616"/>
      <c r="N36" s="616"/>
      <c r="O36" s="617"/>
      <c r="Q36" s="603">
        <f t="shared" si="0"/>
        <v>0</v>
      </c>
      <c r="R36" s="603"/>
      <c r="S36" s="603">
        <f t="shared" si="1"/>
        <v>0</v>
      </c>
      <c r="T36" s="603"/>
    </row>
    <row r="37" spans="1:20" ht="20.100000000000001" customHeight="1" x14ac:dyDescent="0.25">
      <c r="A37" s="600">
        <v>5</v>
      </c>
      <c r="B37" s="601"/>
      <c r="C37" s="602"/>
      <c r="D37" s="602"/>
      <c r="E37" s="602"/>
      <c r="F37" s="602"/>
      <c r="G37" s="63"/>
      <c r="H37" s="602"/>
      <c r="I37" s="602"/>
      <c r="J37" s="616"/>
      <c r="K37" s="616"/>
      <c r="L37" s="616"/>
      <c r="M37" s="616"/>
      <c r="N37" s="616"/>
      <c r="O37" s="617"/>
      <c r="Q37" s="603">
        <f t="shared" si="0"/>
        <v>0</v>
      </c>
      <c r="R37" s="603"/>
      <c r="S37" s="603">
        <f t="shared" si="1"/>
        <v>0</v>
      </c>
      <c r="T37" s="603"/>
    </row>
    <row r="38" spans="1:20" ht="20.100000000000001" customHeight="1" x14ac:dyDescent="0.25">
      <c r="A38" s="621">
        <v>6</v>
      </c>
      <c r="B38" s="622"/>
      <c r="C38" s="602"/>
      <c r="D38" s="602"/>
      <c r="E38" s="602"/>
      <c r="F38" s="602"/>
      <c r="G38" s="63"/>
      <c r="H38" s="602"/>
      <c r="I38" s="602"/>
      <c r="J38" s="616"/>
      <c r="K38" s="616"/>
      <c r="L38" s="616"/>
      <c r="M38" s="616"/>
      <c r="N38" s="616"/>
      <c r="O38" s="617"/>
      <c r="Q38" s="603">
        <f t="shared" si="0"/>
        <v>0</v>
      </c>
      <c r="R38" s="603"/>
      <c r="S38" s="603">
        <f t="shared" si="1"/>
        <v>0</v>
      </c>
      <c r="T38" s="603"/>
    </row>
    <row r="39" spans="1:20" ht="20.100000000000001" customHeight="1" x14ac:dyDescent="0.25">
      <c r="A39" s="600">
        <v>7</v>
      </c>
      <c r="B39" s="601"/>
      <c r="C39" s="602"/>
      <c r="D39" s="602"/>
      <c r="E39" s="602"/>
      <c r="F39" s="602"/>
      <c r="G39" s="63"/>
      <c r="H39" s="602"/>
      <c r="I39" s="602"/>
      <c r="J39" s="616"/>
      <c r="K39" s="616"/>
      <c r="L39" s="616"/>
      <c r="M39" s="616"/>
      <c r="N39" s="616"/>
      <c r="O39" s="617"/>
      <c r="Q39" s="603">
        <f t="shared" ref="Q39" si="2">(C39*E39)/1000000</f>
        <v>0</v>
      </c>
      <c r="R39" s="603"/>
      <c r="S39" s="603">
        <f t="shared" ref="S39" si="3">Q39*G39</f>
        <v>0</v>
      </c>
      <c r="T39" s="603"/>
    </row>
    <row r="40" spans="1:20" ht="20.100000000000001" customHeight="1" x14ac:dyDescent="0.25">
      <c r="A40" s="621">
        <v>8</v>
      </c>
      <c r="B40" s="622"/>
      <c r="C40" s="602"/>
      <c r="D40" s="602"/>
      <c r="E40" s="602"/>
      <c r="F40" s="602"/>
      <c r="G40" s="63"/>
      <c r="H40" s="602"/>
      <c r="I40" s="602"/>
      <c r="J40" s="616"/>
      <c r="K40" s="616"/>
      <c r="L40" s="616"/>
      <c r="M40" s="616"/>
      <c r="N40" s="616"/>
      <c r="O40" s="617"/>
      <c r="Q40" s="603">
        <f t="shared" ref="Q40" si="4">(C40*E40)/1000000</f>
        <v>0</v>
      </c>
      <c r="R40" s="603"/>
      <c r="S40" s="603">
        <f t="shared" ref="S40" si="5">Q40*G40</f>
        <v>0</v>
      </c>
      <c r="T40" s="603"/>
    </row>
    <row r="41" spans="1:20" ht="20.100000000000001" customHeight="1" x14ac:dyDescent="0.25">
      <c r="A41" s="600">
        <v>9</v>
      </c>
      <c r="B41" s="601"/>
      <c r="C41" s="602"/>
      <c r="D41" s="602"/>
      <c r="E41" s="602"/>
      <c r="F41" s="602"/>
      <c r="G41" s="63"/>
      <c r="H41" s="602"/>
      <c r="I41" s="602"/>
      <c r="J41" s="616"/>
      <c r="K41" s="616"/>
      <c r="L41" s="616"/>
      <c r="M41" s="616"/>
      <c r="N41" s="616"/>
      <c r="O41" s="617"/>
      <c r="Q41" s="603">
        <f t="shared" si="0"/>
        <v>0</v>
      </c>
      <c r="R41" s="603"/>
      <c r="S41" s="603">
        <f t="shared" si="1"/>
        <v>0</v>
      </c>
      <c r="T41" s="603"/>
    </row>
    <row r="42" spans="1:20" ht="20.100000000000001" customHeight="1" x14ac:dyDescent="0.25">
      <c r="A42" s="621">
        <v>10</v>
      </c>
      <c r="B42" s="622"/>
      <c r="C42" s="602"/>
      <c r="D42" s="602"/>
      <c r="E42" s="602"/>
      <c r="F42" s="602"/>
      <c r="G42" s="63"/>
      <c r="H42" s="602"/>
      <c r="I42" s="602"/>
      <c r="J42" s="616"/>
      <c r="K42" s="616"/>
      <c r="L42" s="616"/>
      <c r="M42" s="616"/>
      <c r="N42" s="616"/>
      <c r="O42" s="617"/>
      <c r="Q42" s="603">
        <f t="shared" si="0"/>
        <v>0</v>
      </c>
      <c r="R42" s="603"/>
      <c r="S42" s="603">
        <f t="shared" si="1"/>
        <v>0</v>
      </c>
      <c r="T42" s="603"/>
    </row>
    <row r="43" spans="1:20" ht="20.100000000000001" customHeight="1" x14ac:dyDescent="0.25">
      <c r="A43" s="600">
        <v>11</v>
      </c>
      <c r="B43" s="601"/>
      <c r="C43" s="602"/>
      <c r="D43" s="602"/>
      <c r="E43" s="602"/>
      <c r="F43" s="602"/>
      <c r="G43" s="63"/>
      <c r="H43" s="602"/>
      <c r="I43" s="602"/>
      <c r="J43" s="616"/>
      <c r="K43" s="616"/>
      <c r="L43" s="616"/>
      <c r="M43" s="616"/>
      <c r="N43" s="616"/>
      <c r="O43" s="617"/>
      <c r="Q43" s="603">
        <f t="shared" si="0"/>
        <v>0</v>
      </c>
      <c r="R43" s="603"/>
      <c r="S43" s="603">
        <f t="shared" si="1"/>
        <v>0</v>
      </c>
      <c r="T43" s="603"/>
    </row>
    <row r="45" spans="1:20" ht="15.6" x14ac:dyDescent="0.3">
      <c r="O45" s="623" t="s">
        <v>34</v>
      </c>
      <c r="P45" s="623"/>
      <c r="Q45" s="623"/>
      <c r="R45" s="623"/>
      <c r="S45" s="624">
        <f>SUM(S33:T43)</f>
        <v>0</v>
      </c>
      <c r="T45" s="625"/>
    </row>
    <row r="46" spans="1:20" x14ac:dyDescent="0.25">
      <c r="O46" s="623"/>
      <c r="P46" s="623"/>
      <c r="Q46" s="623"/>
      <c r="R46" s="623"/>
    </row>
  </sheetData>
  <mergeCells count="171">
    <mergeCell ref="Q40:R40"/>
    <mergeCell ref="S40:T40"/>
    <mergeCell ref="K20:M21"/>
    <mergeCell ref="N20:O21"/>
    <mergeCell ref="H18:O18"/>
    <mergeCell ref="H19:J19"/>
    <mergeCell ref="K19:M19"/>
    <mergeCell ref="N19:O19"/>
    <mergeCell ref="A38:B38"/>
    <mergeCell ref="C38:D38"/>
    <mergeCell ref="E38:F38"/>
    <mergeCell ref="H38:I38"/>
    <mergeCell ref="J38:L38"/>
    <mergeCell ref="M38:O38"/>
    <mergeCell ref="H32:I32"/>
    <mergeCell ref="J32:L32"/>
    <mergeCell ref="M32:O32"/>
    <mergeCell ref="C32:D32"/>
    <mergeCell ref="E32:F32"/>
    <mergeCell ref="H29:I30"/>
    <mergeCell ref="J29:L30"/>
    <mergeCell ref="M29:O30"/>
    <mergeCell ref="C31:D31"/>
    <mergeCell ref="Q34:R34"/>
    <mergeCell ref="M43:O43"/>
    <mergeCell ref="J35:L35"/>
    <mergeCell ref="M35:O35"/>
    <mergeCell ref="H36:I36"/>
    <mergeCell ref="J36:L36"/>
    <mergeCell ref="M36:O36"/>
    <mergeCell ref="H37:I37"/>
    <mergeCell ref="J37:L37"/>
    <mergeCell ref="M37:O37"/>
    <mergeCell ref="M41:O41"/>
    <mergeCell ref="H40:I40"/>
    <mergeCell ref="J40:L40"/>
    <mergeCell ref="M40:O40"/>
    <mergeCell ref="H39:I39"/>
    <mergeCell ref="J39:L39"/>
    <mergeCell ref="M39:O39"/>
    <mergeCell ref="O45:R46"/>
    <mergeCell ref="S45:T45"/>
    <mergeCell ref="E2:M2"/>
    <mergeCell ref="E3:M3"/>
    <mergeCell ref="A4:G4"/>
    <mergeCell ref="A5:G5"/>
    <mergeCell ref="A43:B43"/>
    <mergeCell ref="A42:B42"/>
    <mergeCell ref="A41:B41"/>
    <mergeCell ref="Q43:R43"/>
    <mergeCell ref="S43:T43"/>
    <mergeCell ref="C43:D43"/>
    <mergeCell ref="E43:F43"/>
    <mergeCell ref="Q41:R41"/>
    <mergeCell ref="S41:T41"/>
    <mergeCell ref="C42:D42"/>
    <mergeCell ref="E42:F42"/>
    <mergeCell ref="Q42:R42"/>
    <mergeCell ref="S42:T42"/>
    <mergeCell ref="H42:I42"/>
    <mergeCell ref="J42:L42"/>
    <mergeCell ref="M42:O42"/>
    <mergeCell ref="H43:I43"/>
    <mergeCell ref="J43:L43"/>
    <mergeCell ref="E41:F41"/>
    <mergeCell ref="H41:I41"/>
    <mergeCell ref="J41:L41"/>
    <mergeCell ref="Q36:R36"/>
    <mergeCell ref="S36:T36"/>
    <mergeCell ref="A37:B37"/>
    <mergeCell ref="C37:D37"/>
    <mergeCell ref="E37:F37"/>
    <mergeCell ref="Q37:R37"/>
    <mergeCell ref="S37:T37"/>
    <mergeCell ref="A36:B36"/>
    <mergeCell ref="C36:D36"/>
    <mergeCell ref="E36:F36"/>
    <mergeCell ref="Q38:R38"/>
    <mergeCell ref="S38:T38"/>
    <mergeCell ref="A40:B40"/>
    <mergeCell ref="C40:D40"/>
    <mergeCell ref="E40:F40"/>
    <mergeCell ref="Q39:R39"/>
    <mergeCell ref="S39:T39"/>
    <mergeCell ref="A39:B39"/>
    <mergeCell ref="C39:D39"/>
    <mergeCell ref="E39:F39"/>
    <mergeCell ref="C41:D41"/>
    <mergeCell ref="S34:T34"/>
    <mergeCell ref="A35:B35"/>
    <mergeCell ref="C35:D35"/>
    <mergeCell ref="E35:F35"/>
    <mergeCell ref="Q35:R35"/>
    <mergeCell ref="S35:T35"/>
    <mergeCell ref="A34:B34"/>
    <mergeCell ref="C34:D34"/>
    <mergeCell ref="E34:F34"/>
    <mergeCell ref="H34:I34"/>
    <mergeCell ref="J34:L34"/>
    <mergeCell ref="M34:O34"/>
    <mergeCell ref="H35:I35"/>
    <mergeCell ref="A18:B18"/>
    <mergeCell ref="A20:B20"/>
    <mergeCell ref="A21:B21"/>
    <mergeCell ref="C20:D21"/>
    <mergeCell ref="S29:T30"/>
    <mergeCell ref="A33:B33"/>
    <mergeCell ref="C33:D33"/>
    <mergeCell ref="E33:F33"/>
    <mergeCell ref="Q33:R33"/>
    <mergeCell ref="S33:T33"/>
    <mergeCell ref="A29:B30"/>
    <mergeCell ref="C29:D30"/>
    <mergeCell ref="E29:F30"/>
    <mergeCell ref="M31:O31"/>
    <mergeCell ref="A31:B31"/>
    <mergeCell ref="H33:I33"/>
    <mergeCell ref="J33:L33"/>
    <mergeCell ref="M33:O33"/>
    <mergeCell ref="A32:B32"/>
    <mergeCell ref="H31:I31"/>
    <mergeCell ref="J31:L31"/>
    <mergeCell ref="E31:F31"/>
    <mergeCell ref="G29:G30"/>
    <mergeCell ref="Q29:R30"/>
    <mergeCell ref="N22:O23"/>
    <mergeCell ref="H23:L23"/>
    <mergeCell ref="H24:O24"/>
    <mergeCell ref="H25:O25"/>
    <mergeCell ref="H20:J21"/>
    <mergeCell ref="H22:M22"/>
    <mergeCell ref="A22:B22"/>
    <mergeCell ref="C22:D22"/>
    <mergeCell ref="E22:G22"/>
    <mergeCell ref="H26:O28"/>
    <mergeCell ref="A8:I9"/>
    <mergeCell ref="J8:K9"/>
    <mergeCell ref="L8:M9"/>
    <mergeCell ref="N8:O9"/>
    <mergeCell ref="A16:I17"/>
    <mergeCell ref="J16:K17"/>
    <mergeCell ref="L16:M17"/>
    <mergeCell ref="N16:O17"/>
    <mergeCell ref="A14:I15"/>
    <mergeCell ref="J14:K15"/>
    <mergeCell ref="L14:M15"/>
    <mergeCell ref="N14:O15"/>
    <mergeCell ref="E20:G20"/>
    <mergeCell ref="E21:G21"/>
    <mergeCell ref="C18:G19"/>
    <mergeCell ref="C23:G23"/>
    <mergeCell ref="A1:D3"/>
    <mergeCell ref="E1:M1"/>
    <mergeCell ref="N1:O1"/>
    <mergeCell ref="N2:O3"/>
    <mergeCell ref="H4:I5"/>
    <mergeCell ref="J4:K5"/>
    <mergeCell ref="L4:M5"/>
    <mergeCell ref="N4:O5"/>
    <mergeCell ref="A10:I11"/>
    <mergeCell ref="J10:K11"/>
    <mergeCell ref="L10:M11"/>
    <mergeCell ref="N10:O11"/>
    <mergeCell ref="A12:I13"/>
    <mergeCell ref="J12:K13"/>
    <mergeCell ref="L12:M13"/>
    <mergeCell ref="N12:O13"/>
    <mergeCell ref="A6:I7"/>
    <mergeCell ref="J6:K7"/>
    <mergeCell ref="L6:M7"/>
    <mergeCell ref="N6:O7"/>
  </mergeCells>
  <pageMargins left="0.78740157480314965" right="0.19685039370078741" top="0.39370078740157483" bottom="0.39370078740157483" header="0.19685039370078741" footer="0.19685039370078741"/>
  <pageSetup paperSize="9" scale="75" orientation="portrait" r:id="rId1"/>
  <headerFooter alignWithMargins="0">
    <oddFooter>&amp;L&amp;10               Page 1&amp;R&amp;8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31123" r:id="rId4" name="CheckBox29">
          <controlPr defaultSize="0" autoFill="0" autoLine="0" r:id="rId5">
            <anchor moveWithCells="1">
              <from>
                <xdr:col>11</xdr:col>
                <xdr:colOff>541020</xdr:colOff>
                <xdr:row>22</xdr:row>
                <xdr:rowOff>22860</xdr:rowOff>
              </from>
              <to>
                <xdr:col>12</xdr:col>
                <xdr:colOff>198120</xdr:colOff>
                <xdr:row>22</xdr:row>
                <xdr:rowOff>228600</xdr:rowOff>
              </to>
            </anchor>
          </controlPr>
        </control>
      </mc:Choice>
      <mc:Fallback>
        <control shapeId="131123" r:id="rId4" name="CheckBox29"/>
      </mc:Fallback>
    </mc:AlternateContent>
    <mc:AlternateContent xmlns:mc="http://schemas.openxmlformats.org/markup-compatibility/2006">
      <mc:Choice Requires="x14">
        <control shapeId="131120" r:id="rId6" name="CheckBox20">
          <controlPr defaultSize="0" autoFill="0" autoLine="0" r:id="rId7">
            <anchor moveWithCells="1">
              <from>
                <xdr:col>7</xdr:col>
                <xdr:colOff>45720</xdr:colOff>
                <xdr:row>23</xdr:row>
                <xdr:rowOff>38100</xdr:rowOff>
              </from>
              <to>
                <xdr:col>12</xdr:col>
                <xdr:colOff>190500</xdr:colOff>
                <xdr:row>23</xdr:row>
                <xdr:rowOff>289560</xdr:rowOff>
              </to>
            </anchor>
          </controlPr>
        </control>
      </mc:Choice>
      <mc:Fallback>
        <control shapeId="131120" r:id="rId6" name="CheckBox20"/>
      </mc:Fallback>
    </mc:AlternateContent>
    <mc:AlternateContent xmlns:mc="http://schemas.openxmlformats.org/markup-compatibility/2006">
      <mc:Choice Requires="x14">
        <control shapeId="131096" r:id="rId8" name="CheckBox23">
          <controlPr defaultSize="0" autoFill="0" autoLine="0" r:id="rId9">
            <anchor moveWithCells="1">
              <from>
                <xdr:col>6</xdr:col>
                <xdr:colOff>411480</xdr:colOff>
                <xdr:row>15</xdr:row>
                <xdr:rowOff>220980</xdr:rowOff>
              </from>
              <to>
                <xdr:col>8</xdr:col>
                <xdr:colOff>502920</xdr:colOff>
                <xdr:row>16</xdr:row>
                <xdr:rowOff>144780</xdr:rowOff>
              </to>
            </anchor>
          </controlPr>
        </control>
      </mc:Choice>
      <mc:Fallback>
        <control shapeId="131096" r:id="rId8" name="CheckBox23"/>
      </mc:Fallback>
    </mc:AlternateContent>
    <mc:AlternateContent xmlns:mc="http://schemas.openxmlformats.org/markup-compatibility/2006">
      <mc:Choice Requires="x14">
        <control shapeId="131095" r:id="rId10" name="CheckBox17">
          <controlPr defaultSize="0" autoFill="0" autoLine="0" r:id="rId11">
            <anchor moveWithCells="1">
              <from>
                <xdr:col>6</xdr:col>
                <xdr:colOff>411480</xdr:colOff>
                <xdr:row>13</xdr:row>
                <xdr:rowOff>213360</xdr:rowOff>
              </from>
              <to>
                <xdr:col>8</xdr:col>
                <xdr:colOff>495300</xdr:colOff>
                <xdr:row>14</xdr:row>
                <xdr:rowOff>182880</xdr:rowOff>
              </to>
            </anchor>
          </controlPr>
        </control>
      </mc:Choice>
      <mc:Fallback>
        <control shapeId="131095" r:id="rId10" name="CheckBox17"/>
      </mc:Fallback>
    </mc:AlternateContent>
    <mc:AlternateContent xmlns:mc="http://schemas.openxmlformats.org/markup-compatibility/2006">
      <mc:Choice Requires="x14">
        <control shapeId="131093" r:id="rId12" name="CheckBox15">
          <controlPr defaultSize="0" autoFill="0" autoLine="0" r:id="rId13">
            <anchor moveWithCells="1">
              <from>
                <xdr:col>6</xdr:col>
                <xdr:colOff>335280</xdr:colOff>
                <xdr:row>11</xdr:row>
                <xdr:rowOff>213360</xdr:rowOff>
              </from>
              <to>
                <xdr:col>8</xdr:col>
                <xdr:colOff>502920</xdr:colOff>
                <xdr:row>12</xdr:row>
                <xdr:rowOff>175260</xdr:rowOff>
              </to>
            </anchor>
          </controlPr>
        </control>
      </mc:Choice>
      <mc:Fallback>
        <control shapeId="131093" r:id="rId12" name="CheckBox15"/>
      </mc:Fallback>
    </mc:AlternateContent>
    <mc:AlternateContent xmlns:mc="http://schemas.openxmlformats.org/markup-compatibility/2006">
      <mc:Choice Requires="x14">
        <control shapeId="131092" r:id="rId14" name="CheckBox14">
          <controlPr defaultSize="0" autoFill="0" autoLine="0" r:id="rId15">
            <anchor moveWithCells="1">
              <from>
                <xdr:col>6</xdr:col>
                <xdr:colOff>426720</xdr:colOff>
                <xdr:row>9</xdr:row>
                <xdr:rowOff>213360</xdr:rowOff>
              </from>
              <to>
                <xdr:col>8</xdr:col>
                <xdr:colOff>525780</xdr:colOff>
                <xdr:row>10</xdr:row>
                <xdr:rowOff>190500</xdr:rowOff>
              </to>
            </anchor>
          </controlPr>
        </control>
      </mc:Choice>
      <mc:Fallback>
        <control shapeId="131092" r:id="rId14" name="CheckBox14"/>
      </mc:Fallback>
    </mc:AlternateContent>
    <mc:AlternateContent xmlns:mc="http://schemas.openxmlformats.org/markup-compatibility/2006">
      <mc:Choice Requires="x14">
        <control shapeId="131091" r:id="rId16" name="CheckBox9">
          <controlPr defaultSize="0" autoFill="0" autoLine="0" r:id="rId17">
            <anchor moveWithCells="1">
              <from>
                <xdr:col>6</xdr:col>
                <xdr:colOff>464820</xdr:colOff>
                <xdr:row>7</xdr:row>
                <xdr:rowOff>213360</xdr:rowOff>
              </from>
              <to>
                <xdr:col>8</xdr:col>
                <xdr:colOff>502920</xdr:colOff>
                <xdr:row>8</xdr:row>
                <xdr:rowOff>213360</xdr:rowOff>
              </to>
            </anchor>
          </controlPr>
        </control>
      </mc:Choice>
      <mc:Fallback>
        <control shapeId="131091" r:id="rId16" name="CheckBox9"/>
      </mc:Fallback>
    </mc:AlternateContent>
    <mc:AlternateContent xmlns:mc="http://schemas.openxmlformats.org/markup-compatibility/2006">
      <mc:Choice Requires="x14">
        <control shapeId="131090" r:id="rId18" name="CheckBox8">
          <controlPr defaultSize="0" autoFill="0" autoLine="0" r:id="rId19">
            <anchor moveWithCells="1">
              <from>
                <xdr:col>6</xdr:col>
                <xdr:colOff>297180</xdr:colOff>
                <xdr:row>5</xdr:row>
                <xdr:rowOff>220980</xdr:rowOff>
              </from>
              <to>
                <xdr:col>8</xdr:col>
                <xdr:colOff>502920</xdr:colOff>
                <xdr:row>6</xdr:row>
                <xdr:rowOff>152400</xdr:rowOff>
              </to>
            </anchor>
          </controlPr>
        </control>
      </mc:Choice>
      <mc:Fallback>
        <control shapeId="131090" r:id="rId18" name="CheckBox8"/>
      </mc:Fallback>
    </mc:AlternateContent>
    <mc:AlternateContent xmlns:mc="http://schemas.openxmlformats.org/markup-compatibility/2006">
      <mc:Choice Requires="x14">
        <control shapeId="131133" r:id="rId20" name="CheckBox2">
          <controlPr defaultSize="0" autoFill="0" autoLine="0" r:id="rId21">
            <anchor moveWithCells="1">
              <from>
                <xdr:col>0</xdr:col>
                <xdr:colOff>121920</xdr:colOff>
                <xdr:row>24</xdr:row>
                <xdr:rowOff>45720</xdr:rowOff>
              </from>
              <to>
                <xdr:col>3</xdr:col>
                <xdr:colOff>525780</xdr:colOff>
                <xdr:row>24</xdr:row>
                <xdr:rowOff>304800</xdr:rowOff>
              </to>
            </anchor>
          </controlPr>
        </control>
      </mc:Choice>
      <mc:Fallback>
        <control shapeId="131133" r:id="rId20" name="CheckBox2"/>
      </mc:Fallback>
    </mc:AlternateContent>
    <mc:AlternateContent xmlns:mc="http://schemas.openxmlformats.org/markup-compatibility/2006">
      <mc:Choice Requires="x14">
        <control shapeId="131134" r:id="rId22" name="CheckBox3">
          <controlPr defaultSize="0" autoFill="0" autoLine="0" r:id="rId23">
            <anchor moveWithCells="1">
              <from>
                <xdr:col>0</xdr:col>
                <xdr:colOff>160020</xdr:colOff>
                <xdr:row>25</xdr:row>
                <xdr:rowOff>0</xdr:rowOff>
              </from>
              <to>
                <xdr:col>3</xdr:col>
                <xdr:colOff>525780</xdr:colOff>
                <xdr:row>25</xdr:row>
                <xdr:rowOff>251460</xdr:rowOff>
              </to>
            </anchor>
          </controlPr>
        </control>
      </mc:Choice>
      <mc:Fallback>
        <control shapeId="131134" r:id="rId22" name="CheckBox3"/>
      </mc:Fallback>
    </mc:AlternateContent>
    <mc:AlternateContent xmlns:mc="http://schemas.openxmlformats.org/markup-compatibility/2006">
      <mc:Choice Requires="x14">
        <control shapeId="131135" r:id="rId24" name="CheckBox4">
          <controlPr defaultSize="0" autoFill="0" autoLine="0" r:id="rId25">
            <anchor moveWithCells="1">
              <from>
                <xdr:col>0</xdr:col>
                <xdr:colOff>137160</xdr:colOff>
                <xdr:row>25</xdr:row>
                <xdr:rowOff>236220</xdr:rowOff>
              </from>
              <to>
                <xdr:col>3</xdr:col>
                <xdr:colOff>518160</xdr:colOff>
                <xdr:row>27</xdr:row>
                <xdr:rowOff>22860</xdr:rowOff>
              </to>
            </anchor>
          </controlPr>
        </control>
      </mc:Choice>
      <mc:Fallback>
        <control shapeId="131135" r:id="rId24" name="CheckBox4"/>
      </mc:Fallback>
    </mc:AlternateContent>
    <mc:AlternateContent xmlns:mc="http://schemas.openxmlformats.org/markup-compatibility/2006">
      <mc:Choice Requires="x14">
        <control shapeId="131136" r:id="rId26" name="CheckBox5">
          <controlPr defaultSize="0" autoFill="0" autoLine="0" r:id="rId27">
            <anchor moveWithCells="1">
              <from>
                <xdr:col>0</xdr:col>
                <xdr:colOff>114300</xdr:colOff>
                <xdr:row>26</xdr:row>
                <xdr:rowOff>243840</xdr:rowOff>
              </from>
              <to>
                <xdr:col>3</xdr:col>
                <xdr:colOff>518160</xdr:colOff>
                <xdr:row>27</xdr:row>
                <xdr:rowOff>213360</xdr:rowOff>
              </to>
            </anchor>
          </controlPr>
        </control>
      </mc:Choice>
      <mc:Fallback>
        <control shapeId="131136" r:id="rId26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Data!$C$2:$C$16</xm:f>
          </x14:formula1>
          <xm:sqref>K20:M21</xm:sqref>
        </x14:dataValidation>
        <x14:dataValidation type="list" allowBlank="1" showInputMessage="1" showErrorMessage="1" xr:uid="{345145AF-3EE2-42F1-9C41-51CD0C677405}">
          <x14:formula1>
            <xm:f>Data!$A$2:$A$4</xm:f>
          </x14:formula1>
          <xm:sqref>C20:D21</xm:sqref>
        </x14:dataValidation>
        <x14:dataValidation type="list" allowBlank="1" showInputMessage="1" showErrorMessage="1" xr:uid="{539519F6-CD2C-4C37-8337-92722FB3F2FE}">
          <x14:formula1>
            <xm:f>Data!$A$19:$A$21</xm:f>
          </x14:formula1>
          <xm:sqref>C23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55E4-1A7C-403B-8A50-464052729F74}">
  <sheetPr codeName="Taul36">
    <tabColor indexed="44"/>
    <pageSetUpPr fitToPage="1"/>
  </sheetPr>
  <dimension ref="A1:L47"/>
  <sheetViews>
    <sheetView view="pageBreakPreview" zoomScaleNormal="125" zoomScaleSheetLayoutView="100" workbookViewId="0">
      <selection activeCell="I28" sqref="I28:J31"/>
    </sheetView>
  </sheetViews>
  <sheetFormatPr defaultColWidth="6.81640625" defaultRowHeight="15" x14ac:dyDescent="0.25"/>
  <cols>
    <col min="1" max="3" width="6.81640625" style="110" customWidth="1"/>
    <col min="4" max="4" width="6.81640625" style="108" customWidth="1"/>
    <col min="5" max="5" width="6.81640625" style="110" customWidth="1"/>
    <col min="6" max="6" width="6.81640625" style="108" customWidth="1"/>
    <col min="7" max="7" width="14.1796875" style="110" customWidth="1"/>
    <col min="8" max="8" width="11.1796875" style="110" customWidth="1"/>
    <col min="9" max="9" width="9.6328125" style="110" customWidth="1"/>
    <col min="10" max="10" width="17.81640625" style="110" customWidth="1"/>
    <col min="11" max="16384" width="6.81640625" style="1"/>
  </cols>
  <sheetData>
    <row r="1" spans="1:10" ht="20.100000000000001" customHeight="1" x14ac:dyDescent="0.3">
      <c r="A1" s="477"/>
      <c r="B1" s="516"/>
      <c r="C1" s="516"/>
      <c r="D1" s="516"/>
      <c r="E1" s="690"/>
      <c r="F1" s="690"/>
      <c r="G1" s="690"/>
      <c r="H1" s="690"/>
      <c r="I1" s="691"/>
      <c r="J1" s="118" t="s">
        <v>98</v>
      </c>
    </row>
    <row r="2" spans="1:10" ht="20.100000000000001" customHeight="1" x14ac:dyDescent="0.25">
      <c r="A2" s="517"/>
      <c r="B2" s="518"/>
      <c r="C2" s="518"/>
      <c r="D2" s="518"/>
      <c r="E2" s="692" t="s">
        <v>37</v>
      </c>
      <c r="F2" s="692"/>
      <c r="G2" s="692"/>
      <c r="H2" s="692"/>
      <c r="I2" s="693"/>
      <c r="J2" s="694">
        <v>45030</v>
      </c>
    </row>
    <row r="3" spans="1:10" ht="20.100000000000001" customHeight="1" thickBot="1" x14ac:dyDescent="0.3">
      <c r="A3" s="517"/>
      <c r="B3" s="518"/>
      <c r="C3" s="518"/>
      <c r="D3" s="518"/>
      <c r="E3" s="696" t="s">
        <v>106</v>
      </c>
      <c r="F3" s="696"/>
      <c r="G3" s="696"/>
      <c r="H3" s="696"/>
      <c r="I3" s="697"/>
      <c r="J3" s="695"/>
    </row>
    <row r="4" spans="1:10" ht="20.100000000000001" customHeight="1" x14ac:dyDescent="0.25">
      <c r="A4" s="698" t="s">
        <v>7</v>
      </c>
      <c r="B4" s="373"/>
      <c r="C4" s="699"/>
      <c r="D4" s="700"/>
      <c r="E4" s="700"/>
      <c r="F4" s="700"/>
      <c r="G4" s="703" t="s">
        <v>36</v>
      </c>
      <c r="H4" s="705"/>
      <c r="I4" s="706"/>
      <c r="J4" s="707"/>
    </row>
    <row r="5" spans="1:10" ht="20.100000000000001" customHeight="1" thickBot="1" x14ac:dyDescent="0.3">
      <c r="A5" s="710" t="s">
        <v>35</v>
      </c>
      <c r="B5" s="375"/>
      <c r="C5" s="701"/>
      <c r="D5" s="702"/>
      <c r="E5" s="702"/>
      <c r="F5" s="702"/>
      <c r="G5" s="704"/>
      <c r="H5" s="382"/>
      <c r="I5" s="708"/>
      <c r="J5" s="709"/>
    </row>
    <row r="6" spans="1:10" ht="19.5" customHeight="1" x14ac:dyDescent="0.25">
      <c r="A6" s="663" t="s">
        <v>718</v>
      </c>
      <c r="B6" s="664"/>
      <c r="C6" s="664"/>
      <c r="D6" s="664"/>
      <c r="E6" s="664"/>
      <c r="F6" s="665"/>
      <c r="G6" s="669" t="s">
        <v>101</v>
      </c>
      <c r="H6" s="670"/>
      <c r="I6" s="670"/>
      <c r="J6" s="671"/>
    </row>
    <row r="7" spans="1:10" ht="19.5" customHeight="1" x14ac:dyDescent="0.25">
      <c r="A7" s="666"/>
      <c r="B7" s="667"/>
      <c r="C7" s="667"/>
      <c r="D7" s="667"/>
      <c r="E7" s="667"/>
      <c r="F7" s="668"/>
      <c r="G7" s="672"/>
      <c r="H7" s="673"/>
      <c r="I7" s="676" t="s">
        <v>83</v>
      </c>
      <c r="J7" s="677"/>
    </row>
    <row r="8" spans="1:10" ht="19.5" customHeight="1" x14ac:dyDescent="0.25">
      <c r="A8" s="666"/>
      <c r="B8" s="667"/>
      <c r="C8" s="667"/>
      <c r="D8" s="667"/>
      <c r="E8" s="667"/>
      <c r="F8" s="668"/>
      <c r="G8" s="674"/>
      <c r="H8" s="675"/>
      <c r="I8" s="678"/>
      <c r="J8" s="679"/>
    </row>
    <row r="9" spans="1:10" ht="19.5" customHeight="1" x14ac:dyDescent="0.25">
      <c r="A9" s="680" t="s">
        <v>39</v>
      </c>
      <c r="B9" s="681"/>
      <c r="C9" s="682"/>
      <c r="D9" s="682"/>
      <c r="E9" s="682"/>
      <c r="F9" s="683"/>
      <c r="G9" s="672"/>
      <c r="H9" s="673"/>
      <c r="I9" s="676" t="s">
        <v>83</v>
      </c>
      <c r="J9" s="677"/>
    </row>
    <row r="10" spans="1:10" ht="19.5" customHeight="1" x14ac:dyDescent="0.25">
      <c r="A10" s="684"/>
      <c r="B10" s="685"/>
      <c r="C10" s="685"/>
      <c r="D10" s="685"/>
      <c r="E10" s="685"/>
      <c r="F10" s="686"/>
      <c r="G10" s="674"/>
      <c r="H10" s="675"/>
      <c r="I10" s="678"/>
      <c r="J10" s="679"/>
    </row>
    <row r="11" spans="1:10" ht="19.5" customHeight="1" x14ac:dyDescent="0.25">
      <c r="A11" s="684"/>
      <c r="B11" s="685"/>
      <c r="C11" s="685"/>
      <c r="D11" s="685"/>
      <c r="E11" s="685"/>
      <c r="F11" s="686"/>
      <c r="G11" s="19"/>
      <c r="H11" s="119"/>
      <c r="I11" s="119"/>
      <c r="J11" s="120"/>
    </row>
    <row r="12" spans="1:10" ht="19.5" customHeight="1" x14ac:dyDescent="0.25">
      <c r="A12" s="684"/>
      <c r="B12" s="685"/>
      <c r="C12" s="685"/>
      <c r="D12" s="685"/>
      <c r="E12" s="685"/>
      <c r="F12" s="686"/>
      <c r="G12" s="659" t="s">
        <v>100</v>
      </c>
      <c r="H12" s="660"/>
      <c r="I12" s="660"/>
      <c r="J12" s="661"/>
    </row>
    <row r="13" spans="1:10" ht="19.5" customHeight="1" x14ac:dyDescent="0.25">
      <c r="A13" s="684"/>
      <c r="B13" s="685"/>
      <c r="C13" s="685"/>
      <c r="D13" s="685"/>
      <c r="E13" s="685"/>
      <c r="F13" s="686"/>
      <c r="G13" s="584" t="s">
        <v>85</v>
      </c>
      <c r="H13" s="662"/>
      <c r="I13" s="662"/>
      <c r="J13" s="586"/>
    </row>
    <row r="14" spans="1:10" ht="19.5" customHeight="1" thickBot="1" x14ac:dyDescent="0.3">
      <c r="A14" s="684"/>
      <c r="B14" s="685"/>
      <c r="C14" s="685"/>
      <c r="D14" s="685"/>
      <c r="E14" s="685"/>
      <c r="F14" s="686"/>
      <c r="G14" s="584"/>
      <c r="H14" s="662"/>
      <c r="I14" s="662"/>
      <c r="J14" s="586"/>
    </row>
    <row r="15" spans="1:10" ht="19.5" customHeight="1" x14ac:dyDescent="0.25">
      <c r="A15" s="684"/>
      <c r="B15" s="685"/>
      <c r="C15" s="685"/>
      <c r="D15" s="685"/>
      <c r="E15" s="685"/>
      <c r="F15" s="686"/>
      <c r="G15" s="121" t="s">
        <v>38</v>
      </c>
      <c r="H15" s="122" t="s">
        <v>32</v>
      </c>
      <c r="I15" s="123" t="s">
        <v>105</v>
      </c>
      <c r="J15" s="124" t="s">
        <v>26</v>
      </c>
    </row>
    <row r="16" spans="1:10" ht="19.5" customHeight="1" thickBot="1" x14ac:dyDescent="0.3">
      <c r="A16" s="684"/>
      <c r="B16" s="685"/>
      <c r="C16" s="685"/>
      <c r="D16" s="685"/>
      <c r="E16" s="685"/>
      <c r="F16" s="686"/>
      <c r="G16" s="125" t="s">
        <v>104</v>
      </c>
      <c r="H16" s="126" t="s">
        <v>89</v>
      </c>
      <c r="I16" s="97" t="s">
        <v>90</v>
      </c>
      <c r="J16" s="127" t="s">
        <v>93</v>
      </c>
    </row>
    <row r="17" spans="1:12" ht="19.5" customHeight="1" x14ac:dyDescent="0.25">
      <c r="A17" s="684"/>
      <c r="B17" s="685"/>
      <c r="C17" s="685"/>
      <c r="D17" s="685"/>
      <c r="E17" s="685"/>
      <c r="F17" s="686"/>
      <c r="G17" s="128"/>
      <c r="H17" s="129"/>
      <c r="I17" s="130"/>
      <c r="J17" s="131"/>
      <c r="L17" s="1">
        <f t="shared" ref="L17:L26" si="0">G17*H17/1000</f>
        <v>0</v>
      </c>
    </row>
    <row r="18" spans="1:12" ht="19.5" customHeight="1" x14ac:dyDescent="0.25">
      <c r="A18" s="684"/>
      <c r="B18" s="685"/>
      <c r="C18" s="685"/>
      <c r="D18" s="685"/>
      <c r="E18" s="685"/>
      <c r="F18" s="686"/>
      <c r="G18" s="132"/>
      <c r="H18" s="133"/>
      <c r="I18" s="134"/>
      <c r="J18" s="135"/>
      <c r="L18" s="1">
        <f t="shared" si="0"/>
        <v>0</v>
      </c>
    </row>
    <row r="19" spans="1:12" ht="19.5" customHeight="1" x14ac:dyDescent="0.25">
      <c r="A19" s="684"/>
      <c r="B19" s="685"/>
      <c r="C19" s="685"/>
      <c r="D19" s="685"/>
      <c r="E19" s="685"/>
      <c r="F19" s="686"/>
      <c r="G19" s="132"/>
      <c r="H19" s="133"/>
      <c r="I19" s="134"/>
      <c r="J19" s="135"/>
      <c r="L19" s="1">
        <f t="shared" si="0"/>
        <v>0</v>
      </c>
    </row>
    <row r="20" spans="1:12" ht="19.5" customHeight="1" x14ac:dyDescent="0.25">
      <c r="A20" s="684"/>
      <c r="B20" s="685"/>
      <c r="C20" s="685"/>
      <c r="D20" s="685"/>
      <c r="E20" s="685"/>
      <c r="F20" s="686"/>
      <c r="G20" s="132"/>
      <c r="H20" s="133"/>
      <c r="I20" s="134"/>
      <c r="J20" s="135"/>
      <c r="L20" s="1">
        <f t="shared" si="0"/>
        <v>0</v>
      </c>
    </row>
    <row r="21" spans="1:12" ht="19.5" customHeight="1" x14ac:dyDescent="0.25">
      <c r="A21" s="684"/>
      <c r="B21" s="685"/>
      <c r="C21" s="685"/>
      <c r="D21" s="685"/>
      <c r="E21" s="685"/>
      <c r="F21" s="686"/>
      <c r="G21" s="132"/>
      <c r="H21" s="133"/>
      <c r="I21" s="134"/>
      <c r="J21" s="136"/>
      <c r="L21" s="1">
        <f t="shared" si="0"/>
        <v>0</v>
      </c>
    </row>
    <row r="22" spans="1:12" ht="19.2" customHeight="1" x14ac:dyDescent="0.25">
      <c r="A22" s="684"/>
      <c r="B22" s="685"/>
      <c r="C22" s="685"/>
      <c r="D22" s="685"/>
      <c r="E22" s="685"/>
      <c r="F22" s="686"/>
      <c r="G22" s="132"/>
      <c r="H22" s="133"/>
      <c r="I22" s="134"/>
      <c r="J22" s="135"/>
      <c r="L22" s="1">
        <f t="shared" si="0"/>
        <v>0</v>
      </c>
    </row>
    <row r="23" spans="1:12" ht="19.5" customHeight="1" x14ac:dyDescent="0.25">
      <c r="A23" s="684"/>
      <c r="B23" s="685"/>
      <c r="C23" s="685"/>
      <c r="D23" s="685"/>
      <c r="E23" s="685"/>
      <c r="F23" s="686"/>
      <c r="G23" s="137"/>
      <c r="H23" s="138"/>
      <c r="I23" s="139"/>
      <c r="J23" s="135"/>
      <c r="L23" s="1">
        <f t="shared" si="0"/>
        <v>0</v>
      </c>
    </row>
    <row r="24" spans="1:12" ht="19.5" customHeight="1" x14ac:dyDescent="0.25">
      <c r="A24" s="684"/>
      <c r="B24" s="685"/>
      <c r="C24" s="685"/>
      <c r="D24" s="685"/>
      <c r="E24" s="685"/>
      <c r="F24" s="686"/>
      <c r="G24" s="137"/>
      <c r="H24" s="138"/>
      <c r="I24" s="139"/>
      <c r="J24" s="135"/>
      <c r="L24" s="1">
        <f t="shared" si="0"/>
        <v>0</v>
      </c>
    </row>
    <row r="25" spans="1:12" ht="19.5" customHeight="1" x14ac:dyDescent="0.25">
      <c r="A25" s="684"/>
      <c r="B25" s="685"/>
      <c r="C25" s="685"/>
      <c r="D25" s="685"/>
      <c r="E25" s="685"/>
      <c r="F25" s="686"/>
      <c r="G25" s="132"/>
      <c r="H25" s="133"/>
      <c r="I25" s="134"/>
      <c r="J25" s="136"/>
      <c r="L25" s="1">
        <f t="shared" si="0"/>
        <v>0</v>
      </c>
    </row>
    <row r="26" spans="1:12" ht="19.5" customHeight="1" thickBot="1" x14ac:dyDescent="0.3">
      <c r="A26" s="687"/>
      <c r="B26" s="688"/>
      <c r="C26" s="688"/>
      <c r="D26" s="688"/>
      <c r="E26" s="688"/>
      <c r="F26" s="689"/>
      <c r="G26" s="140"/>
      <c r="H26" s="141"/>
      <c r="I26" s="142"/>
      <c r="J26" s="143"/>
      <c r="L26" s="1">
        <f t="shared" si="0"/>
        <v>0</v>
      </c>
    </row>
    <row r="27" spans="1:12" ht="19.5" customHeight="1" x14ac:dyDescent="0.25">
      <c r="A27" s="663" t="s">
        <v>718</v>
      </c>
      <c r="B27" s="664"/>
      <c r="C27" s="664"/>
      <c r="D27" s="664"/>
      <c r="E27" s="664"/>
      <c r="F27" s="665"/>
      <c r="G27" s="669" t="s">
        <v>101</v>
      </c>
      <c r="H27" s="670"/>
      <c r="I27" s="670"/>
      <c r="J27" s="671"/>
      <c r="L27" s="23">
        <f>SUM(L17:L26)</f>
        <v>0</v>
      </c>
    </row>
    <row r="28" spans="1:12" ht="19.5" customHeight="1" x14ac:dyDescent="0.25">
      <c r="A28" s="666"/>
      <c r="B28" s="667"/>
      <c r="C28" s="667"/>
      <c r="D28" s="667"/>
      <c r="E28" s="667"/>
      <c r="F28" s="668"/>
      <c r="G28" s="672"/>
      <c r="H28" s="673"/>
      <c r="I28" s="676" t="s">
        <v>83</v>
      </c>
      <c r="J28" s="677"/>
    </row>
    <row r="29" spans="1:12" ht="19.5" customHeight="1" x14ac:dyDescent="0.25">
      <c r="A29" s="666"/>
      <c r="B29" s="667"/>
      <c r="C29" s="667"/>
      <c r="D29" s="667"/>
      <c r="E29" s="667"/>
      <c r="F29" s="668"/>
      <c r="G29" s="674"/>
      <c r="H29" s="675"/>
      <c r="I29" s="678"/>
      <c r="J29" s="679"/>
    </row>
    <row r="30" spans="1:12" ht="19.5" customHeight="1" x14ac:dyDescent="0.25">
      <c r="A30" s="680" t="s">
        <v>39</v>
      </c>
      <c r="B30" s="681"/>
      <c r="C30" s="682"/>
      <c r="D30" s="682"/>
      <c r="E30" s="682"/>
      <c r="F30" s="683"/>
      <c r="G30" s="672"/>
      <c r="H30" s="673"/>
      <c r="I30" s="676" t="s">
        <v>83</v>
      </c>
      <c r="J30" s="677"/>
    </row>
    <row r="31" spans="1:12" ht="19.5" customHeight="1" x14ac:dyDescent="0.25">
      <c r="A31" s="684"/>
      <c r="B31" s="685"/>
      <c r="C31" s="685"/>
      <c r="D31" s="685"/>
      <c r="E31" s="685"/>
      <c r="F31" s="686"/>
      <c r="G31" s="674"/>
      <c r="H31" s="675"/>
      <c r="I31" s="678"/>
      <c r="J31" s="679"/>
    </row>
    <row r="32" spans="1:12" ht="19.5" customHeight="1" x14ac:dyDescent="0.25">
      <c r="A32" s="684"/>
      <c r="B32" s="685"/>
      <c r="C32" s="685"/>
      <c r="D32" s="685"/>
      <c r="E32" s="685"/>
      <c r="F32" s="686"/>
      <c r="G32" s="19"/>
      <c r="H32" s="119"/>
      <c r="I32" s="119"/>
      <c r="J32" s="120"/>
    </row>
    <row r="33" spans="1:12" ht="19.5" customHeight="1" x14ac:dyDescent="0.25">
      <c r="A33" s="684"/>
      <c r="B33" s="685"/>
      <c r="C33" s="685"/>
      <c r="D33" s="685"/>
      <c r="E33" s="685"/>
      <c r="F33" s="686"/>
      <c r="G33" s="659" t="s">
        <v>100</v>
      </c>
      <c r="H33" s="660"/>
      <c r="I33" s="660"/>
      <c r="J33" s="661"/>
    </row>
    <row r="34" spans="1:12" ht="19.5" customHeight="1" x14ac:dyDescent="0.25">
      <c r="A34" s="684"/>
      <c r="B34" s="685"/>
      <c r="C34" s="685"/>
      <c r="D34" s="685"/>
      <c r="E34" s="685"/>
      <c r="F34" s="686"/>
      <c r="G34" s="584"/>
      <c r="H34" s="662"/>
      <c r="I34" s="662"/>
      <c r="J34" s="586"/>
    </row>
    <row r="35" spans="1:12" ht="19.5" customHeight="1" thickBot="1" x14ac:dyDescent="0.3">
      <c r="A35" s="684"/>
      <c r="B35" s="685"/>
      <c r="C35" s="685"/>
      <c r="D35" s="685"/>
      <c r="E35" s="685"/>
      <c r="F35" s="686"/>
      <c r="G35" s="584"/>
      <c r="H35" s="662"/>
      <c r="I35" s="662"/>
      <c r="J35" s="586"/>
    </row>
    <row r="36" spans="1:12" ht="19.5" customHeight="1" x14ac:dyDescent="0.25">
      <c r="A36" s="684"/>
      <c r="B36" s="685"/>
      <c r="C36" s="685"/>
      <c r="D36" s="685"/>
      <c r="E36" s="685"/>
      <c r="F36" s="686"/>
      <c r="G36" s="121" t="s">
        <v>38</v>
      </c>
      <c r="H36" s="122" t="s">
        <v>32</v>
      </c>
      <c r="I36" s="123" t="s">
        <v>105</v>
      </c>
      <c r="J36" s="124" t="s">
        <v>26</v>
      </c>
    </row>
    <row r="37" spans="1:12" ht="19.5" customHeight="1" thickBot="1" x14ac:dyDescent="0.3">
      <c r="A37" s="684"/>
      <c r="B37" s="685"/>
      <c r="C37" s="685"/>
      <c r="D37" s="685"/>
      <c r="E37" s="685"/>
      <c r="F37" s="686"/>
      <c r="G37" s="125" t="s">
        <v>104</v>
      </c>
      <c r="H37" s="126" t="s">
        <v>89</v>
      </c>
      <c r="I37" s="97" t="s">
        <v>90</v>
      </c>
      <c r="J37" s="127" t="s">
        <v>93</v>
      </c>
    </row>
    <row r="38" spans="1:12" ht="19.5" customHeight="1" x14ac:dyDescent="0.25">
      <c r="A38" s="684"/>
      <c r="B38" s="685"/>
      <c r="C38" s="685"/>
      <c r="D38" s="685"/>
      <c r="E38" s="685"/>
      <c r="F38" s="686"/>
      <c r="G38" s="128"/>
      <c r="H38" s="129"/>
      <c r="I38" s="130"/>
      <c r="J38" s="131"/>
      <c r="L38" s="1">
        <f t="shared" ref="L38:L46" si="1">G38*H38/1000</f>
        <v>0</v>
      </c>
    </row>
    <row r="39" spans="1:12" ht="19.5" customHeight="1" x14ac:dyDescent="0.25">
      <c r="A39" s="684"/>
      <c r="B39" s="685"/>
      <c r="C39" s="685"/>
      <c r="D39" s="685"/>
      <c r="E39" s="685"/>
      <c r="F39" s="686"/>
      <c r="G39" s="132"/>
      <c r="H39" s="133"/>
      <c r="I39" s="134"/>
      <c r="J39" s="135"/>
      <c r="L39" s="1">
        <f t="shared" si="1"/>
        <v>0</v>
      </c>
    </row>
    <row r="40" spans="1:12" ht="19.5" customHeight="1" x14ac:dyDescent="0.25">
      <c r="A40" s="684"/>
      <c r="B40" s="685"/>
      <c r="C40" s="685"/>
      <c r="D40" s="685"/>
      <c r="E40" s="685"/>
      <c r="F40" s="686"/>
      <c r="G40" s="132"/>
      <c r="H40" s="133"/>
      <c r="I40" s="134"/>
      <c r="J40" s="135"/>
      <c r="L40" s="1">
        <f t="shared" si="1"/>
        <v>0</v>
      </c>
    </row>
    <row r="41" spans="1:12" ht="19.5" customHeight="1" x14ac:dyDescent="0.25">
      <c r="A41" s="684"/>
      <c r="B41" s="685"/>
      <c r="C41" s="685"/>
      <c r="D41" s="685"/>
      <c r="E41" s="685"/>
      <c r="F41" s="686"/>
      <c r="G41" s="132"/>
      <c r="H41" s="133"/>
      <c r="I41" s="134"/>
      <c r="J41" s="135"/>
      <c r="L41" s="1">
        <f t="shared" si="1"/>
        <v>0</v>
      </c>
    </row>
    <row r="42" spans="1:12" ht="19.5" customHeight="1" x14ac:dyDescent="0.25">
      <c r="A42" s="684"/>
      <c r="B42" s="685"/>
      <c r="C42" s="685"/>
      <c r="D42" s="685"/>
      <c r="E42" s="685"/>
      <c r="F42" s="686"/>
      <c r="G42" s="132"/>
      <c r="H42" s="133"/>
      <c r="I42" s="134"/>
      <c r="J42" s="136"/>
      <c r="L42" s="1">
        <f t="shared" si="1"/>
        <v>0</v>
      </c>
    </row>
    <row r="43" spans="1:12" ht="19.5" customHeight="1" x14ac:dyDescent="0.25">
      <c r="A43" s="684"/>
      <c r="B43" s="685"/>
      <c r="C43" s="685"/>
      <c r="D43" s="685"/>
      <c r="E43" s="685"/>
      <c r="F43" s="686"/>
      <c r="G43" s="132"/>
      <c r="H43" s="133"/>
      <c r="I43" s="134"/>
      <c r="J43" s="135"/>
      <c r="L43" s="1">
        <f t="shared" si="1"/>
        <v>0</v>
      </c>
    </row>
    <row r="44" spans="1:12" ht="19.5" customHeight="1" x14ac:dyDescent="0.25">
      <c r="A44" s="684"/>
      <c r="B44" s="685"/>
      <c r="C44" s="685"/>
      <c r="D44" s="685"/>
      <c r="E44" s="685"/>
      <c r="F44" s="686"/>
      <c r="G44" s="144"/>
      <c r="H44" s="145"/>
      <c r="I44" s="145"/>
      <c r="J44" s="146"/>
      <c r="L44" s="1">
        <f t="shared" si="1"/>
        <v>0</v>
      </c>
    </row>
    <row r="45" spans="1:12" ht="19.5" customHeight="1" x14ac:dyDescent="0.25">
      <c r="A45" s="684"/>
      <c r="B45" s="685"/>
      <c r="C45" s="685"/>
      <c r="D45" s="685"/>
      <c r="E45" s="685"/>
      <c r="F45" s="686"/>
      <c r="G45" s="147"/>
      <c r="H45" s="148"/>
      <c r="I45" s="149"/>
      <c r="J45" s="150"/>
      <c r="L45" s="1">
        <f t="shared" si="1"/>
        <v>0</v>
      </c>
    </row>
    <row r="46" spans="1:12" ht="19.5" customHeight="1" thickBot="1" x14ac:dyDescent="0.3">
      <c r="A46" s="687"/>
      <c r="B46" s="688"/>
      <c r="C46" s="688"/>
      <c r="D46" s="688"/>
      <c r="E46" s="688"/>
      <c r="F46" s="689"/>
      <c r="G46" s="151"/>
      <c r="H46" s="152"/>
      <c r="I46" s="153"/>
      <c r="J46" s="154"/>
      <c r="L46" s="1">
        <f t="shared" si="1"/>
        <v>0</v>
      </c>
    </row>
    <row r="47" spans="1:12" x14ac:dyDescent="0.25">
      <c r="L47" s="23">
        <f>SUM(L38:L46)</f>
        <v>0</v>
      </c>
    </row>
  </sheetData>
  <mergeCells count="32">
    <mergeCell ref="A4:B4"/>
    <mergeCell ref="C4:F5"/>
    <mergeCell ref="G4:G5"/>
    <mergeCell ref="H4:J5"/>
    <mergeCell ref="A5:B5"/>
    <mergeCell ref="A1:D3"/>
    <mergeCell ref="E1:I1"/>
    <mergeCell ref="E2:I2"/>
    <mergeCell ref="J2:J3"/>
    <mergeCell ref="E3:I3"/>
    <mergeCell ref="A6:F8"/>
    <mergeCell ref="G6:J6"/>
    <mergeCell ref="G7:H8"/>
    <mergeCell ref="I7:J8"/>
    <mergeCell ref="A9:B9"/>
    <mergeCell ref="C9:F9"/>
    <mergeCell ref="G9:H10"/>
    <mergeCell ref="I9:J10"/>
    <mergeCell ref="A10:F26"/>
    <mergeCell ref="G12:J12"/>
    <mergeCell ref="G33:J33"/>
    <mergeCell ref="G34:J35"/>
    <mergeCell ref="G13:J14"/>
    <mergeCell ref="A27:F29"/>
    <mergeCell ref="G27:J27"/>
    <mergeCell ref="G28:H29"/>
    <mergeCell ref="I28:J29"/>
    <mergeCell ref="A30:B30"/>
    <mergeCell ref="C30:F30"/>
    <mergeCell ref="G30:H31"/>
    <mergeCell ref="I30:J31"/>
    <mergeCell ref="A31:F46"/>
  </mergeCells>
  <pageMargins left="0.59055118110236227" right="0.19685039370078741" top="0.39370078740157483" bottom="0.39370078740157483" header="0.19685039370078741" footer="0.19685039370078741"/>
  <pageSetup paperSize="9" scale="85" fitToHeight="0" orientation="portrait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68961" r:id="rId4" name="CheckBox2">
          <controlPr defaultSize="0" autoFill="0" autoLine="0" r:id="rId5">
            <anchor moveWithCells="1">
              <from>
                <xdr:col>6</xdr:col>
                <xdr:colOff>45720</xdr:colOff>
                <xdr:row>10</xdr:row>
                <xdr:rowOff>38100</xdr:rowOff>
              </from>
              <to>
                <xdr:col>9</xdr:col>
                <xdr:colOff>106680</xdr:colOff>
                <xdr:row>11</xdr:row>
                <xdr:rowOff>38100</xdr:rowOff>
              </to>
            </anchor>
          </controlPr>
        </control>
      </mc:Choice>
      <mc:Fallback>
        <control shapeId="168961" r:id="rId4" name="CheckBox2"/>
      </mc:Fallback>
    </mc:AlternateContent>
    <mc:AlternateContent xmlns:mc="http://schemas.openxmlformats.org/markup-compatibility/2006">
      <mc:Choice Requires="x14">
        <control shapeId="168962" r:id="rId6" name="CheckBox3">
          <controlPr defaultSize="0" autoFill="0" autoLine="0" r:id="rId7">
            <anchor moveWithCells="1">
              <from>
                <xdr:col>6</xdr:col>
                <xdr:colOff>205740</xdr:colOff>
                <xdr:row>6</xdr:row>
                <xdr:rowOff>137160</xdr:rowOff>
              </from>
              <to>
                <xdr:col>6</xdr:col>
                <xdr:colOff>1143000</xdr:colOff>
                <xdr:row>7</xdr:row>
                <xdr:rowOff>99060</xdr:rowOff>
              </to>
            </anchor>
          </controlPr>
        </control>
      </mc:Choice>
      <mc:Fallback>
        <control shapeId="168962" r:id="rId6" name="CheckBox3"/>
      </mc:Fallback>
    </mc:AlternateContent>
    <mc:AlternateContent xmlns:mc="http://schemas.openxmlformats.org/markup-compatibility/2006">
      <mc:Choice Requires="x14">
        <control shapeId="168963" r:id="rId8" name="CheckBox5">
          <controlPr defaultSize="0" autoFill="0" autoLine="0" r:id="rId9">
            <anchor moveWithCells="1">
              <from>
                <xdr:col>6</xdr:col>
                <xdr:colOff>53340</xdr:colOff>
                <xdr:row>8</xdr:row>
                <xdr:rowOff>152400</xdr:rowOff>
              </from>
              <to>
                <xdr:col>7</xdr:col>
                <xdr:colOff>441960</xdr:colOff>
                <xdr:row>9</xdr:row>
                <xdr:rowOff>114300</xdr:rowOff>
              </to>
            </anchor>
          </controlPr>
        </control>
      </mc:Choice>
      <mc:Fallback>
        <control shapeId="168963" r:id="rId8" name="CheckBox5"/>
      </mc:Fallback>
    </mc:AlternateContent>
    <mc:AlternateContent xmlns:mc="http://schemas.openxmlformats.org/markup-compatibility/2006">
      <mc:Choice Requires="x14">
        <control shapeId="168964" r:id="rId10" name="CheckBox6">
          <controlPr defaultSize="0" autoFill="0" autoLine="0" r:id="rId11">
            <anchor moveWithCells="1">
              <from>
                <xdr:col>6</xdr:col>
                <xdr:colOff>45720</xdr:colOff>
                <xdr:row>31</xdr:row>
                <xdr:rowOff>38100</xdr:rowOff>
              </from>
              <to>
                <xdr:col>9</xdr:col>
                <xdr:colOff>106680</xdr:colOff>
                <xdr:row>32</xdr:row>
                <xdr:rowOff>38100</xdr:rowOff>
              </to>
            </anchor>
          </controlPr>
        </control>
      </mc:Choice>
      <mc:Fallback>
        <control shapeId="168964" r:id="rId10" name="CheckBox6"/>
      </mc:Fallback>
    </mc:AlternateContent>
    <mc:AlternateContent xmlns:mc="http://schemas.openxmlformats.org/markup-compatibility/2006">
      <mc:Choice Requires="x14">
        <control shapeId="168965" r:id="rId12" name="CheckBox7">
          <controlPr defaultSize="0" autoFill="0" autoLine="0" r:id="rId13">
            <anchor moveWithCells="1">
              <from>
                <xdr:col>6</xdr:col>
                <xdr:colOff>205740</xdr:colOff>
                <xdr:row>27</xdr:row>
                <xdr:rowOff>137160</xdr:rowOff>
              </from>
              <to>
                <xdr:col>6</xdr:col>
                <xdr:colOff>1143000</xdr:colOff>
                <xdr:row>28</xdr:row>
                <xdr:rowOff>99060</xdr:rowOff>
              </to>
            </anchor>
          </controlPr>
        </control>
      </mc:Choice>
      <mc:Fallback>
        <control shapeId="168965" r:id="rId12" name="CheckBox7"/>
      </mc:Fallback>
    </mc:AlternateContent>
    <mc:AlternateContent xmlns:mc="http://schemas.openxmlformats.org/markup-compatibility/2006">
      <mc:Choice Requires="x14">
        <control shapeId="168966" r:id="rId14" name="CheckBox8">
          <controlPr defaultSize="0" autoFill="0" autoLine="0" r:id="rId15">
            <anchor moveWithCells="1">
              <from>
                <xdr:col>6</xdr:col>
                <xdr:colOff>53340</xdr:colOff>
                <xdr:row>29</xdr:row>
                <xdr:rowOff>152400</xdr:rowOff>
              </from>
              <to>
                <xdr:col>7</xdr:col>
                <xdr:colOff>441960</xdr:colOff>
                <xdr:row>30</xdr:row>
                <xdr:rowOff>114300</xdr:rowOff>
              </to>
            </anchor>
          </controlPr>
        </control>
      </mc:Choice>
      <mc:Fallback>
        <control shapeId="168966" r:id="rId14" name="CheckBox8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39F7241-ADB8-49A9-BF56-0F3A3C1F6DDF}">
          <x14:formula1>
            <xm:f>Data!$C$26:$C$40</xm:f>
          </x14:formula1>
          <xm:sqref>I7:J8 I28:J29</xm:sqref>
        </x14:dataValidation>
        <x14:dataValidation type="list" allowBlank="1" showInputMessage="1" showErrorMessage="1" xr:uid="{B4962103-52B1-4A9A-83DD-5B7E4030189E}">
          <x14:formula1>
            <xm:f>Data!$C$20:$C$23</xm:f>
          </x14:formula1>
          <xm:sqref>I9:J10 I30:J31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982B4-36E8-42F1-8107-C28D811C7D52}">
  <sheetPr codeName="Taul37">
    <tabColor indexed="44"/>
    <pageSetUpPr fitToPage="1"/>
  </sheetPr>
  <dimension ref="A1:L51"/>
  <sheetViews>
    <sheetView view="pageBreakPreview" zoomScaleNormal="125" zoomScaleSheetLayoutView="100" workbookViewId="0">
      <selection activeCell="H47" sqref="H47"/>
    </sheetView>
  </sheetViews>
  <sheetFormatPr defaultColWidth="6.81640625" defaultRowHeight="15" x14ac:dyDescent="0.25"/>
  <cols>
    <col min="1" max="3" width="6.81640625" style="110" customWidth="1"/>
    <col min="4" max="4" width="6.81640625" style="108" customWidth="1"/>
    <col min="5" max="5" width="6.81640625" style="110" customWidth="1"/>
    <col min="6" max="6" width="6.81640625" style="108" customWidth="1"/>
    <col min="7" max="7" width="14.1796875" style="110" customWidth="1"/>
    <col min="8" max="8" width="11.1796875" style="110" customWidth="1"/>
    <col min="9" max="9" width="9.6328125" style="110" customWidth="1"/>
    <col min="10" max="10" width="17.81640625" style="110" customWidth="1"/>
    <col min="11" max="16384" width="6.81640625" style="1"/>
  </cols>
  <sheetData>
    <row r="1" spans="1:10" ht="20.100000000000001" customHeight="1" x14ac:dyDescent="0.3">
      <c r="A1" s="477"/>
      <c r="B1" s="516"/>
      <c r="C1" s="516"/>
      <c r="D1" s="516"/>
      <c r="E1" s="690"/>
      <c r="F1" s="690"/>
      <c r="G1" s="690"/>
      <c r="H1" s="690"/>
      <c r="I1" s="691"/>
      <c r="J1" s="118" t="s">
        <v>98</v>
      </c>
    </row>
    <row r="2" spans="1:10" ht="20.100000000000001" customHeight="1" x14ac:dyDescent="0.25">
      <c r="A2" s="517"/>
      <c r="B2" s="518"/>
      <c r="C2" s="518"/>
      <c r="D2" s="518"/>
      <c r="E2" s="711" t="s">
        <v>37</v>
      </c>
      <c r="F2" s="711"/>
      <c r="G2" s="711"/>
      <c r="H2" s="711"/>
      <c r="I2" s="712"/>
      <c r="J2" s="694">
        <v>45030</v>
      </c>
    </row>
    <row r="3" spans="1:10" ht="20.100000000000001" customHeight="1" thickBot="1" x14ac:dyDescent="0.3">
      <c r="A3" s="517"/>
      <c r="B3" s="518"/>
      <c r="C3" s="518"/>
      <c r="D3" s="518"/>
      <c r="E3" s="696" t="s">
        <v>106</v>
      </c>
      <c r="F3" s="696"/>
      <c r="G3" s="696"/>
      <c r="H3" s="696"/>
      <c r="I3" s="697"/>
      <c r="J3" s="695"/>
    </row>
    <row r="4" spans="1:10" ht="20.100000000000001" customHeight="1" x14ac:dyDescent="0.25">
      <c r="A4" s="698" t="s">
        <v>7</v>
      </c>
      <c r="B4" s="373"/>
      <c r="C4" s="699"/>
      <c r="D4" s="700"/>
      <c r="E4" s="700"/>
      <c r="F4" s="700"/>
      <c r="G4" s="703" t="s">
        <v>36</v>
      </c>
      <c r="H4" s="705"/>
      <c r="I4" s="706"/>
      <c r="J4" s="707"/>
    </row>
    <row r="5" spans="1:10" ht="20.100000000000001" customHeight="1" thickBot="1" x14ac:dyDescent="0.3">
      <c r="A5" s="710" t="s">
        <v>35</v>
      </c>
      <c r="B5" s="375"/>
      <c r="C5" s="701"/>
      <c r="D5" s="702"/>
      <c r="E5" s="702"/>
      <c r="F5" s="702"/>
      <c r="G5" s="704"/>
      <c r="H5" s="382"/>
      <c r="I5" s="708"/>
      <c r="J5" s="709"/>
    </row>
    <row r="6" spans="1:10" ht="19.5" customHeight="1" x14ac:dyDescent="0.25">
      <c r="A6" s="663" t="s">
        <v>719</v>
      </c>
      <c r="B6" s="664"/>
      <c r="C6" s="664"/>
      <c r="D6" s="664"/>
      <c r="E6" s="664"/>
      <c r="F6" s="665"/>
      <c r="G6" s="669" t="s">
        <v>101</v>
      </c>
      <c r="H6" s="670"/>
      <c r="I6" s="670"/>
      <c r="J6" s="671"/>
    </row>
    <row r="7" spans="1:10" ht="19.5" customHeight="1" x14ac:dyDescent="0.25">
      <c r="A7" s="666"/>
      <c r="B7" s="667"/>
      <c r="C7" s="667"/>
      <c r="D7" s="667"/>
      <c r="E7" s="667"/>
      <c r="F7" s="668"/>
      <c r="G7" s="672"/>
      <c r="H7" s="673"/>
      <c r="I7" s="676" t="s">
        <v>83</v>
      </c>
      <c r="J7" s="677"/>
    </row>
    <row r="8" spans="1:10" ht="19.5" customHeight="1" x14ac:dyDescent="0.25">
      <c r="A8" s="666"/>
      <c r="B8" s="667"/>
      <c r="C8" s="667"/>
      <c r="D8" s="667"/>
      <c r="E8" s="667"/>
      <c r="F8" s="668"/>
      <c r="G8" s="674"/>
      <c r="H8" s="675"/>
      <c r="I8" s="678"/>
      <c r="J8" s="679"/>
    </row>
    <row r="9" spans="1:10" ht="19.5" customHeight="1" x14ac:dyDescent="0.25">
      <c r="A9" s="680" t="s">
        <v>39</v>
      </c>
      <c r="B9" s="681"/>
      <c r="C9" s="682"/>
      <c r="D9" s="682"/>
      <c r="E9" s="682"/>
      <c r="F9" s="683"/>
      <c r="G9" s="672"/>
      <c r="H9" s="673"/>
      <c r="I9" s="676" t="s">
        <v>83</v>
      </c>
      <c r="J9" s="677"/>
    </row>
    <row r="10" spans="1:10" ht="19.5" customHeight="1" x14ac:dyDescent="0.25">
      <c r="A10" s="684"/>
      <c r="B10" s="685"/>
      <c r="C10" s="685"/>
      <c r="D10" s="685"/>
      <c r="E10" s="685"/>
      <c r="F10" s="686"/>
      <c r="G10" s="674"/>
      <c r="H10" s="675"/>
      <c r="I10" s="678"/>
      <c r="J10" s="679"/>
    </row>
    <row r="11" spans="1:10" ht="19.5" customHeight="1" x14ac:dyDescent="0.25">
      <c r="A11" s="684"/>
      <c r="B11" s="685"/>
      <c r="C11" s="685"/>
      <c r="D11" s="685"/>
      <c r="E11" s="685"/>
      <c r="F11" s="686"/>
      <c r="G11" s="19"/>
      <c r="H11" s="119"/>
      <c r="I11" s="119"/>
      <c r="J11" s="120"/>
    </row>
    <row r="12" spans="1:10" ht="19.5" customHeight="1" x14ac:dyDescent="0.25">
      <c r="A12" s="684"/>
      <c r="B12" s="685"/>
      <c r="C12" s="685"/>
      <c r="D12" s="685"/>
      <c r="E12" s="685"/>
      <c r="F12" s="686"/>
      <c r="G12" s="659" t="s">
        <v>100</v>
      </c>
      <c r="H12" s="660"/>
      <c r="I12" s="660"/>
      <c r="J12" s="661"/>
    </row>
    <row r="13" spans="1:10" ht="19.5" customHeight="1" x14ac:dyDescent="0.25">
      <c r="A13" s="684"/>
      <c r="B13" s="685"/>
      <c r="C13" s="685"/>
      <c r="D13" s="685"/>
      <c r="E13" s="685"/>
      <c r="F13" s="686"/>
      <c r="G13" s="584" t="s">
        <v>85</v>
      </c>
      <c r="H13" s="662"/>
      <c r="I13" s="662"/>
      <c r="J13" s="586"/>
    </row>
    <row r="14" spans="1:10" ht="19.5" customHeight="1" thickBot="1" x14ac:dyDescent="0.3">
      <c r="A14" s="684"/>
      <c r="B14" s="685"/>
      <c r="C14" s="685"/>
      <c r="D14" s="685"/>
      <c r="E14" s="685"/>
      <c r="F14" s="686"/>
      <c r="G14" s="584"/>
      <c r="H14" s="662"/>
      <c r="I14" s="662"/>
      <c r="J14" s="586"/>
    </row>
    <row r="15" spans="1:10" ht="19.5" customHeight="1" x14ac:dyDescent="0.25">
      <c r="A15" s="684"/>
      <c r="B15" s="685"/>
      <c r="C15" s="685"/>
      <c r="D15" s="685"/>
      <c r="E15" s="685"/>
      <c r="F15" s="686"/>
      <c r="G15" s="121" t="s">
        <v>38</v>
      </c>
      <c r="H15" s="122" t="s">
        <v>32</v>
      </c>
      <c r="I15" s="123" t="s">
        <v>105</v>
      </c>
      <c r="J15" s="124" t="s">
        <v>26</v>
      </c>
    </row>
    <row r="16" spans="1:10" ht="19.5" customHeight="1" thickBot="1" x14ac:dyDescent="0.3">
      <c r="A16" s="684"/>
      <c r="B16" s="685"/>
      <c r="C16" s="685"/>
      <c r="D16" s="685"/>
      <c r="E16" s="685"/>
      <c r="F16" s="686"/>
      <c r="G16" s="125" t="s">
        <v>104</v>
      </c>
      <c r="H16" s="126" t="s">
        <v>89</v>
      </c>
      <c r="I16" s="97" t="s">
        <v>90</v>
      </c>
      <c r="J16" s="127" t="s">
        <v>93</v>
      </c>
    </row>
    <row r="17" spans="1:12" ht="19.5" customHeight="1" x14ac:dyDescent="0.25">
      <c r="A17" s="684"/>
      <c r="B17" s="685"/>
      <c r="C17" s="685"/>
      <c r="D17" s="685"/>
      <c r="E17" s="685"/>
      <c r="F17" s="686"/>
      <c r="G17" s="128"/>
      <c r="H17" s="129"/>
      <c r="I17" s="130"/>
      <c r="J17" s="131"/>
      <c r="L17" s="1">
        <f>G17*H17/1000</f>
        <v>0</v>
      </c>
    </row>
    <row r="18" spans="1:12" ht="19.5" customHeight="1" x14ac:dyDescent="0.25">
      <c r="A18" s="684"/>
      <c r="B18" s="685"/>
      <c r="C18" s="685"/>
      <c r="D18" s="685"/>
      <c r="E18" s="685"/>
      <c r="F18" s="686"/>
      <c r="G18" s="132"/>
      <c r="H18" s="133"/>
      <c r="I18" s="134"/>
      <c r="J18" s="136"/>
      <c r="L18" s="1">
        <f>G18*H18/1000</f>
        <v>0</v>
      </c>
    </row>
    <row r="19" spans="1:12" ht="19.5" customHeight="1" thickBot="1" x14ac:dyDescent="0.3">
      <c r="A19" s="687"/>
      <c r="B19" s="688"/>
      <c r="C19" s="688"/>
      <c r="D19" s="688"/>
      <c r="E19" s="688"/>
      <c r="F19" s="689"/>
      <c r="G19" s="140"/>
      <c r="H19" s="141"/>
      <c r="I19" s="142"/>
      <c r="J19" s="143"/>
      <c r="L19" s="1">
        <f>G19*H19/1000</f>
        <v>0</v>
      </c>
    </row>
    <row r="20" spans="1:12" ht="19.5" customHeight="1" x14ac:dyDescent="0.25">
      <c r="A20" s="663" t="s">
        <v>720</v>
      </c>
      <c r="B20" s="664"/>
      <c r="C20" s="664"/>
      <c r="D20" s="664"/>
      <c r="E20" s="664"/>
      <c r="F20" s="665"/>
      <c r="G20" s="669" t="s">
        <v>101</v>
      </c>
      <c r="H20" s="670"/>
      <c r="I20" s="670"/>
      <c r="J20" s="671"/>
      <c r="L20" s="23">
        <f>SUM(L17:L19)</f>
        <v>0</v>
      </c>
    </row>
    <row r="21" spans="1:12" ht="19.5" customHeight="1" x14ac:dyDescent="0.25">
      <c r="A21" s="666"/>
      <c r="B21" s="667"/>
      <c r="C21" s="667"/>
      <c r="D21" s="667"/>
      <c r="E21" s="667"/>
      <c r="F21" s="668"/>
      <c r="G21" s="672"/>
      <c r="H21" s="673"/>
      <c r="I21" s="676" t="s">
        <v>83</v>
      </c>
      <c r="J21" s="677"/>
    </row>
    <row r="22" spans="1:12" ht="19.5" customHeight="1" x14ac:dyDescent="0.25">
      <c r="A22" s="666"/>
      <c r="B22" s="667"/>
      <c r="C22" s="667"/>
      <c r="D22" s="667"/>
      <c r="E22" s="667"/>
      <c r="F22" s="668"/>
      <c r="G22" s="674"/>
      <c r="H22" s="675"/>
      <c r="I22" s="678"/>
      <c r="J22" s="679"/>
    </row>
    <row r="23" spans="1:12" ht="19.5" customHeight="1" x14ac:dyDescent="0.25">
      <c r="A23" s="680" t="s">
        <v>39</v>
      </c>
      <c r="B23" s="681"/>
      <c r="C23" s="682"/>
      <c r="D23" s="682"/>
      <c r="E23" s="682"/>
      <c r="F23" s="683"/>
      <c r="G23" s="672"/>
      <c r="H23" s="673"/>
      <c r="I23" s="676" t="s">
        <v>83</v>
      </c>
      <c r="J23" s="677"/>
    </row>
    <row r="24" spans="1:12" ht="19.5" customHeight="1" x14ac:dyDescent="0.25">
      <c r="A24" s="684"/>
      <c r="B24" s="685"/>
      <c r="C24" s="685"/>
      <c r="D24" s="685"/>
      <c r="E24" s="685"/>
      <c r="F24" s="686"/>
      <c r="G24" s="674"/>
      <c r="H24" s="675"/>
      <c r="I24" s="678"/>
      <c r="J24" s="679"/>
    </row>
    <row r="25" spans="1:12" ht="19.5" customHeight="1" x14ac:dyDescent="0.25">
      <c r="A25" s="684"/>
      <c r="B25" s="685"/>
      <c r="C25" s="685"/>
      <c r="D25" s="685"/>
      <c r="E25" s="685"/>
      <c r="F25" s="686"/>
      <c r="G25" s="19"/>
      <c r="H25" s="119"/>
      <c r="I25" s="119"/>
      <c r="J25" s="120"/>
    </row>
    <row r="26" spans="1:12" ht="19.5" customHeight="1" x14ac:dyDescent="0.25">
      <c r="A26" s="684"/>
      <c r="B26" s="685"/>
      <c r="C26" s="685"/>
      <c r="D26" s="685"/>
      <c r="E26" s="685"/>
      <c r="F26" s="686"/>
      <c r="G26" s="659" t="s">
        <v>100</v>
      </c>
      <c r="H26" s="660"/>
      <c r="I26" s="660"/>
      <c r="J26" s="661"/>
    </row>
    <row r="27" spans="1:12" ht="19.5" customHeight="1" x14ac:dyDescent="0.25">
      <c r="A27" s="684"/>
      <c r="B27" s="685"/>
      <c r="C27" s="685"/>
      <c r="D27" s="685"/>
      <c r="E27" s="685"/>
      <c r="F27" s="686"/>
      <c r="G27" s="584" t="s">
        <v>85</v>
      </c>
      <c r="H27" s="662"/>
      <c r="I27" s="662"/>
      <c r="J27" s="586"/>
    </row>
    <row r="28" spans="1:12" ht="19.5" customHeight="1" thickBot="1" x14ac:dyDescent="0.3">
      <c r="A28" s="684"/>
      <c r="B28" s="685"/>
      <c r="C28" s="685"/>
      <c r="D28" s="685"/>
      <c r="E28" s="685"/>
      <c r="F28" s="686"/>
      <c r="G28" s="584"/>
      <c r="H28" s="662"/>
      <c r="I28" s="662"/>
      <c r="J28" s="586"/>
    </row>
    <row r="29" spans="1:12" ht="19.5" customHeight="1" x14ac:dyDescent="0.25">
      <c r="A29" s="684"/>
      <c r="B29" s="685"/>
      <c r="C29" s="685"/>
      <c r="D29" s="685"/>
      <c r="E29" s="685"/>
      <c r="F29" s="686"/>
      <c r="G29" s="121" t="s">
        <v>38</v>
      </c>
      <c r="H29" s="122" t="s">
        <v>32</v>
      </c>
      <c r="I29" s="123" t="s">
        <v>105</v>
      </c>
      <c r="J29" s="124" t="s">
        <v>26</v>
      </c>
    </row>
    <row r="30" spans="1:12" ht="19.5" customHeight="1" thickBot="1" x14ac:dyDescent="0.3">
      <c r="A30" s="684"/>
      <c r="B30" s="685"/>
      <c r="C30" s="685"/>
      <c r="D30" s="685"/>
      <c r="E30" s="685"/>
      <c r="F30" s="686"/>
      <c r="G30" s="125" t="s">
        <v>104</v>
      </c>
      <c r="H30" s="126" t="s">
        <v>89</v>
      </c>
      <c r="I30" s="97" t="s">
        <v>90</v>
      </c>
      <c r="J30" s="127" t="s">
        <v>93</v>
      </c>
    </row>
    <row r="31" spans="1:12" ht="19.5" customHeight="1" x14ac:dyDescent="0.25">
      <c r="A31" s="684"/>
      <c r="B31" s="685"/>
      <c r="C31" s="685"/>
      <c r="D31" s="685"/>
      <c r="E31" s="685"/>
      <c r="F31" s="686"/>
      <c r="G31" s="128"/>
      <c r="H31" s="129"/>
      <c r="I31" s="130"/>
      <c r="J31" s="131"/>
      <c r="L31" s="1">
        <f>G31*H31/1000</f>
        <v>0</v>
      </c>
    </row>
    <row r="32" spans="1:12" ht="19.5" customHeight="1" x14ac:dyDescent="0.25">
      <c r="A32" s="684"/>
      <c r="B32" s="685"/>
      <c r="C32" s="685"/>
      <c r="D32" s="685"/>
      <c r="E32" s="685"/>
      <c r="F32" s="686"/>
      <c r="G32" s="132"/>
      <c r="H32" s="133"/>
      <c r="I32" s="134"/>
      <c r="J32" s="135"/>
      <c r="L32" s="1">
        <f>G32*H32/1000</f>
        <v>0</v>
      </c>
    </row>
    <row r="33" spans="1:12" ht="19.5" customHeight="1" x14ac:dyDescent="0.25">
      <c r="A33" s="684"/>
      <c r="B33" s="685"/>
      <c r="C33" s="685"/>
      <c r="D33" s="685"/>
      <c r="E33" s="685"/>
      <c r="F33" s="686"/>
      <c r="G33" s="144"/>
      <c r="H33" s="145"/>
      <c r="I33" s="145"/>
      <c r="J33" s="146"/>
      <c r="L33" s="1">
        <f>G33*H33/1000</f>
        <v>0</v>
      </c>
    </row>
    <row r="34" spans="1:12" ht="19.5" customHeight="1" x14ac:dyDescent="0.25">
      <c r="A34" s="684"/>
      <c r="B34" s="685"/>
      <c r="C34" s="685"/>
      <c r="D34" s="685"/>
      <c r="E34" s="685"/>
      <c r="F34" s="686"/>
      <c r="G34" s="147"/>
      <c r="H34" s="148"/>
      <c r="I34" s="149"/>
      <c r="J34" s="150"/>
      <c r="L34" s="1">
        <f>G34*H34/1000</f>
        <v>0</v>
      </c>
    </row>
    <row r="35" spans="1:12" ht="19.5" customHeight="1" thickBot="1" x14ac:dyDescent="0.3">
      <c r="A35" s="687"/>
      <c r="B35" s="688"/>
      <c r="C35" s="688"/>
      <c r="D35" s="688"/>
      <c r="E35" s="688"/>
      <c r="F35" s="689"/>
      <c r="G35" s="151"/>
      <c r="H35" s="152"/>
      <c r="I35" s="153"/>
      <c r="J35" s="154"/>
      <c r="L35" s="1">
        <f>G35*H35/1000</f>
        <v>0</v>
      </c>
    </row>
    <row r="36" spans="1:12" ht="15.6" customHeight="1" x14ac:dyDescent="0.25">
      <c r="A36" s="663" t="s">
        <v>721</v>
      </c>
      <c r="B36" s="664"/>
      <c r="C36" s="664"/>
      <c r="D36" s="664"/>
      <c r="E36" s="664"/>
      <c r="F36" s="665"/>
      <c r="G36" s="669" t="s">
        <v>101</v>
      </c>
      <c r="H36" s="670"/>
      <c r="I36" s="670"/>
      <c r="J36" s="671"/>
      <c r="L36" s="23">
        <f>SUM(L31:L35)</f>
        <v>0</v>
      </c>
    </row>
    <row r="37" spans="1:12" ht="15" customHeight="1" x14ac:dyDescent="0.25">
      <c r="A37" s="666"/>
      <c r="B37" s="667"/>
      <c r="C37" s="667"/>
      <c r="D37" s="667"/>
      <c r="E37" s="667"/>
      <c r="F37" s="668"/>
      <c r="G37" s="672"/>
      <c r="H37" s="673"/>
      <c r="I37" s="676" t="s">
        <v>83</v>
      </c>
      <c r="J37" s="677"/>
    </row>
    <row r="38" spans="1:12" x14ac:dyDescent="0.25">
      <c r="A38" s="666"/>
      <c r="B38" s="667"/>
      <c r="C38" s="667"/>
      <c r="D38" s="667"/>
      <c r="E38" s="667"/>
      <c r="F38" s="668"/>
      <c r="G38" s="674"/>
      <c r="H38" s="675"/>
      <c r="I38" s="678"/>
      <c r="J38" s="679"/>
    </row>
    <row r="39" spans="1:12" ht="15" customHeight="1" x14ac:dyDescent="0.25">
      <c r="A39" s="680" t="s">
        <v>39</v>
      </c>
      <c r="B39" s="681"/>
      <c r="C39" s="682"/>
      <c r="D39" s="682"/>
      <c r="E39" s="682"/>
      <c r="F39" s="683"/>
      <c r="G39" s="672"/>
      <c r="H39" s="673"/>
      <c r="I39" s="676" t="s">
        <v>83</v>
      </c>
      <c r="J39" s="677"/>
    </row>
    <row r="40" spans="1:12" x14ac:dyDescent="0.25">
      <c r="A40" s="684"/>
      <c r="B40" s="685"/>
      <c r="C40" s="685"/>
      <c r="D40" s="685"/>
      <c r="E40" s="685"/>
      <c r="F40" s="686"/>
      <c r="G40" s="674"/>
      <c r="H40" s="675"/>
      <c r="I40" s="678"/>
      <c r="J40" s="679"/>
    </row>
    <row r="41" spans="1:12" x14ac:dyDescent="0.25">
      <c r="A41" s="684"/>
      <c r="B41" s="685"/>
      <c r="C41" s="685"/>
      <c r="D41" s="685"/>
      <c r="E41" s="685"/>
      <c r="F41" s="686"/>
      <c r="G41" s="19"/>
      <c r="H41" s="119"/>
      <c r="I41" s="119"/>
      <c r="J41" s="120"/>
    </row>
    <row r="42" spans="1:12" x14ac:dyDescent="0.25">
      <c r="A42" s="684"/>
      <c r="B42" s="685"/>
      <c r="C42" s="685"/>
      <c r="D42" s="685"/>
      <c r="E42" s="685"/>
      <c r="F42" s="686"/>
      <c r="G42" s="659" t="s">
        <v>100</v>
      </c>
      <c r="H42" s="660"/>
      <c r="I42" s="660"/>
      <c r="J42" s="661"/>
    </row>
    <row r="43" spans="1:12" x14ac:dyDescent="0.25">
      <c r="A43" s="684"/>
      <c r="B43" s="685"/>
      <c r="C43" s="685"/>
      <c r="D43" s="685"/>
      <c r="E43" s="685"/>
      <c r="F43" s="686"/>
      <c r="G43" s="584" t="s">
        <v>85</v>
      </c>
      <c r="H43" s="662"/>
      <c r="I43" s="662"/>
      <c r="J43" s="586"/>
    </row>
    <row r="44" spans="1:12" ht="15.6" thickBot="1" x14ac:dyDescent="0.3">
      <c r="A44" s="684"/>
      <c r="B44" s="685"/>
      <c r="C44" s="685"/>
      <c r="D44" s="685"/>
      <c r="E44" s="685"/>
      <c r="F44" s="686"/>
      <c r="G44" s="584"/>
      <c r="H44" s="662"/>
      <c r="I44" s="662"/>
      <c r="J44" s="586"/>
    </row>
    <row r="45" spans="1:12" x14ac:dyDescent="0.25">
      <c r="A45" s="684"/>
      <c r="B45" s="685"/>
      <c r="C45" s="685"/>
      <c r="D45" s="685"/>
      <c r="E45" s="685"/>
      <c r="F45" s="686"/>
      <c r="G45" s="121" t="s">
        <v>38</v>
      </c>
      <c r="H45" s="122" t="s">
        <v>32</v>
      </c>
      <c r="I45" s="123" t="s">
        <v>105</v>
      </c>
      <c r="J45" s="124" t="s">
        <v>26</v>
      </c>
    </row>
    <row r="46" spans="1:12" ht="15.6" thickBot="1" x14ac:dyDescent="0.3">
      <c r="A46" s="684"/>
      <c r="B46" s="685"/>
      <c r="C46" s="685"/>
      <c r="D46" s="685"/>
      <c r="E46" s="685"/>
      <c r="F46" s="686"/>
      <c r="G46" s="125" t="s">
        <v>104</v>
      </c>
      <c r="H46" s="126" t="s">
        <v>89</v>
      </c>
      <c r="I46" s="97" t="s">
        <v>90</v>
      </c>
      <c r="J46" s="127" t="s">
        <v>93</v>
      </c>
    </row>
    <row r="47" spans="1:12" x14ac:dyDescent="0.25">
      <c r="A47" s="684"/>
      <c r="B47" s="685"/>
      <c r="C47" s="685"/>
      <c r="D47" s="685"/>
      <c r="E47" s="685"/>
      <c r="F47" s="686"/>
      <c r="G47" s="128"/>
      <c r="H47" s="129"/>
      <c r="I47" s="130"/>
      <c r="J47" s="131"/>
      <c r="K47" s="1">
        <f>F47*G47/1000</f>
        <v>0</v>
      </c>
    </row>
    <row r="48" spans="1:12" x14ac:dyDescent="0.25">
      <c r="A48" s="684"/>
      <c r="B48" s="685"/>
      <c r="C48" s="685"/>
      <c r="D48" s="685"/>
      <c r="E48" s="685"/>
      <c r="F48" s="686"/>
      <c r="G48" s="144"/>
      <c r="H48" s="145"/>
      <c r="I48" s="145"/>
      <c r="J48" s="146"/>
      <c r="K48" s="1">
        <f>F48*G48/1000</f>
        <v>0</v>
      </c>
    </row>
    <row r="49" spans="1:11" x14ac:dyDescent="0.25">
      <c r="A49" s="684"/>
      <c r="B49" s="685"/>
      <c r="C49" s="685"/>
      <c r="D49" s="685"/>
      <c r="E49" s="685"/>
      <c r="F49" s="686"/>
      <c r="G49" s="147"/>
      <c r="H49" s="148"/>
      <c r="I49" s="149"/>
      <c r="J49" s="150"/>
      <c r="K49" s="1">
        <f>F49*G49/1000</f>
        <v>0</v>
      </c>
    </row>
    <row r="50" spans="1:11" ht="15.6" thickBot="1" x14ac:dyDescent="0.3">
      <c r="A50" s="687"/>
      <c r="B50" s="688"/>
      <c r="C50" s="688"/>
      <c r="D50" s="688"/>
      <c r="E50" s="688"/>
      <c r="F50" s="689"/>
      <c r="G50" s="151"/>
      <c r="H50" s="152"/>
      <c r="I50" s="153"/>
      <c r="J50" s="154"/>
      <c r="K50" s="1">
        <f>F50*G50/1000</f>
        <v>0</v>
      </c>
    </row>
    <row r="51" spans="1:11" x14ac:dyDescent="0.25">
      <c r="K51" s="23">
        <f>SUM(K47:K50)</f>
        <v>0</v>
      </c>
    </row>
  </sheetData>
  <mergeCells count="43">
    <mergeCell ref="A4:B4"/>
    <mergeCell ref="C4:F5"/>
    <mergeCell ref="G4:G5"/>
    <mergeCell ref="H4:J5"/>
    <mergeCell ref="A5:B5"/>
    <mergeCell ref="A1:D3"/>
    <mergeCell ref="E1:I1"/>
    <mergeCell ref="E2:I2"/>
    <mergeCell ref="J2:J3"/>
    <mergeCell ref="E3:I3"/>
    <mergeCell ref="A6:F8"/>
    <mergeCell ref="G6:J6"/>
    <mergeCell ref="G7:H8"/>
    <mergeCell ref="I7:J8"/>
    <mergeCell ref="A9:B9"/>
    <mergeCell ref="C9:F9"/>
    <mergeCell ref="G9:H10"/>
    <mergeCell ref="I9:J10"/>
    <mergeCell ref="A10:F19"/>
    <mergeCell ref="G12:J12"/>
    <mergeCell ref="G13:J14"/>
    <mergeCell ref="A20:F22"/>
    <mergeCell ref="G20:J20"/>
    <mergeCell ref="G21:H22"/>
    <mergeCell ref="I21:J22"/>
    <mergeCell ref="G26:J26"/>
    <mergeCell ref="A23:B23"/>
    <mergeCell ref="C23:F23"/>
    <mergeCell ref="G23:H24"/>
    <mergeCell ref="I23:J24"/>
    <mergeCell ref="A24:F35"/>
    <mergeCell ref="G27:J28"/>
    <mergeCell ref="A36:F38"/>
    <mergeCell ref="G36:J36"/>
    <mergeCell ref="G37:H38"/>
    <mergeCell ref="I37:J38"/>
    <mergeCell ref="A39:B39"/>
    <mergeCell ref="C39:F39"/>
    <mergeCell ref="G39:H40"/>
    <mergeCell ref="I39:J40"/>
    <mergeCell ref="A40:F50"/>
    <mergeCell ref="G42:J42"/>
    <mergeCell ref="G43:J44"/>
  </mergeCells>
  <pageMargins left="0.59055118110236227" right="0.19685039370078741" top="0.39370078740157483" bottom="0.39370078740157483" header="0.19685039370078741" footer="0.19685039370078741"/>
  <pageSetup paperSize="9" scale="85" fitToHeight="0" orientation="portrait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69985" r:id="rId4" name="CheckBox2">
          <controlPr defaultSize="0" autoFill="0" autoLine="0" r:id="rId5">
            <anchor moveWithCells="1">
              <from>
                <xdr:col>6</xdr:col>
                <xdr:colOff>45720</xdr:colOff>
                <xdr:row>10</xdr:row>
                <xdr:rowOff>38100</xdr:rowOff>
              </from>
              <to>
                <xdr:col>9</xdr:col>
                <xdr:colOff>99060</xdr:colOff>
                <xdr:row>11</xdr:row>
                <xdr:rowOff>38100</xdr:rowOff>
              </to>
            </anchor>
          </controlPr>
        </control>
      </mc:Choice>
      <mc:Fallback>
        <control shapeId="169985" r:id="rId4" name="CheckBox2"/>
      </mc:Fallback>
    </mc:AlternateContent>
    <mc:AlternateContent xmlns:mc="http://schemas.openxmlformats.org/markup-compatibility/2006">
      <mc:Choice Requires="x14">
        <control shapeId="169986" r:id="rId6" name="CheckBox3">
          <controlPr defaultSize="0" autoFill="0" autoLine="0" r:id="rId7">
            <anchor moveWithCells="1">
              <from>
                <xdr:col>6</xdr:col>
                <xdr:colOff>205740</xdr:colOff>
                <xdr:row>6</xdr:row>
                <xdr:rowOff>137160</xdr:rowOff>
              </from>
              <to>
                <xdr:col>6</xdr:col>
                <xdr:colOff>1143000</xdr:colOff>
                <xdr:row>7</xdr:row>
                <xdr:rowOff>99060</xdr:rowOff>
              </to>
            </anchor>
          </controlPr>
        </control>
      </mc:Choice>
      <mc:Fallback>
        <control shapeId="169986" r:id="rId6" name="CheckBox3"/>
      </mc:Fallback>
    </mc:AlternateContent>
    <mc:AlternateContent xmlns:mc="http://schemas.openxmlformats.org/markup-compatibility/2006">
      <mc:Choice Requires="x14">
        <control shapeId="169987" r:id="rId8" name="CheckBox5">
          <controlPr defaultSize="0" autoFill="0" autoLine="0" r:id="rId9">
            <anchor moveWithCells="1">
              <from>
                <xdr:col>6</xdr:col>
                <xdr:colOff>53340</xdr:colOff>
                <xdr:row>8</xdr:row>
                <xdr:rowOff>152400</xdr:rowOff>
              </from>
              <to>
                <xdr:col>7</xdr:col>
                <xdr:colOff>441960</xdr:colOff>
                <xdr:row>9</xdr:row>
                <xdr:rowOff>114300</xdr:rowOff>
              </to>
            </anchor>
          </controlPr>
        </control>
      </mc:Choice>
      <mc:Fallback>
        <control shapeId="169987" r:id="rId8" name="CheckBox5"/>
      </mc:Fallback>
    </mc:AlternateContent>
    <mc:AlternateContent xmlns:mc="http://schemas.openxmlformats.org/markup-compatibility/2006">
      <mc:Choice Requires="x14">
        <control shapeId="169988" r:id="rId10" name="CheckBox6">
          <controlPr defaultSize="0" autoFill="0" autoLine="0" r:id="rId11">
            <anchor moveWithCells="1">
              <from>
                <xdr:col>6</xdr:col>
                <xdr:colOff>45720</xdr:colOff>
                <xdr:row>24</xdr:row>
                <xdr:rowOff>38100</xdr:rowOff>
              </from>
              <to>
                <xdr:col>9</xdr:col>
                <xdr:colOff>99060</xdr:colOff>
                <xdr:row>25</xdr:row>
                <xdr:rowOff>38100</xdr:rowOff>
              </to>
            </anchor>
          </controlPr>
        </control>
      </mc:Choice>
      <mc:Fallback>
        <control shapeId="169988" r:id="rId10" name="CheckBox6"/>
      </mc:Fallback>
    </mc:AlternateContent>
    <mc:AlternateContent xmlns:mc="http://schemas.openxmlformats.org/markup-compatibility/2006">
      <mc:Choice Requires="x14">
        <control shapeId="169989" r:id="rId12" name="CheckBox7">
          <controlPr defaultSize="0" autoFill="0" autoLine="0" r:id="rId13">
            <anchor moveWithCells="1">
              <from>
                <xdr:col>6</xdr:col>
                <xdr:colOff>205740</xdr:colOff>
                <xdr:row>20</xdr:row>
                <xdr:rowOff>137160</xdr:rowOff>
              </from>
              <to>
                <xdr:col>6</xdr:col>
                <xdr:colOff>1143000</xdr:colOff>
                <xdr:row>21</xdr:row>
                <xdr:rowOff>99060</xdr:rowOff>
              </to>
            </anchor>
          </controlPr>
        </control>
      </mc:Choice>
      <mc:Fallback>
        <control shapeId="169989" r:id="rId12" name="CheckBox7"/>
      </mc:Fallback>
    </mc:AlternateContent>
    <mc:AlternateContent xmlns:mc="http://schemas.openxmlformats.org/markup-compatibility/2006">
      <mc:Choice Requires="x14">
        <control shapeId="169990" r:id="rId14" name="CheckBox8">
          <controlPr defaultSize="0" autoFill="0" autoLine="0" r:id="rId15">
            <anchor moveWithCells="1">
              <from>
                <xdr:col>6</xdr:col>
                <xdr:colOff>53340</xdr:colOff>
                <xdr:row>22</xdr:row>
                <xdr:rowOff>152400</xdr:rowOff>
              </from>
              <to>
                <xdr:col>7</xdr:col>
                <xdr:colOff>441960</xdr:colOff>
                <xdr:row>23</xdr:row>
                <xdr:rowOff>114300</xdr:rowOff>
              </to>
            </anchor>
          </controlPr>
        </control>
      </mc:Choice>
      <mc:Fallback>
        <control shapeId="169990" r:id="rId14" name="CheckBox8"/>
      </mc:Fallback>
    </mc:AlternateContent>
    <mc:AlternateContent xmlns:mc="http://schemas.openxmlformats.org/markup-compatibility/2006">
      <mc:Choice Requires="x14">
        <control shapeId="169991" r:id="rId16" name="CheckBox1">
          <controlPr defaultSize="0" autoFill="0" autoLine="0" r:id="rId17">
            <anchor moveWithCells="1">
              <from>
                <xdr:col>6</xdr:col>
                <xdr:colOff>22860</xdr:colOff>
                <xdr:row>40</xdr:row>
                <xdr:rowOff>15240</xdr:rowOff>
              </from>
              <to>
                <xdr:col>9</xdr:col>
                <xdr:colOff>76200</xdr:colOff>
                <xdr:row>41</xdr:row>
                <xdr:rowOff>76200</xdr:rowOff>
              </to>
            </anchor>
          </controlPr>
        </control>
      </mc:Choice>
      <mc:Fallback>
        <control shapeId="169991" r:id="rId16" name="CheckBox1"/>
      </mc:Fallback>
    </mc:AlternateContent>
    <mc:AlternateContent xmlns:mc="http://schemas.openxmlformats.org/markup-compatibility/2006">
      <mc:Choice Requires="x14">
        <control shapeId="169992" r:id="rId18" name="CheckBox4">
          <controlPr defaultSize="0" autoFill="0" autoLine="0" r:id="rId19">
            <anchor moveWithCells="1">
              <from>
                <xdr:col>6</xdr:col>
                <xdr:colOff>205740</xdr:colOff>
                <xdr:row>36</xdr:row>
                <xdr:rowOff>137160</xdr:rowOff>
              </from>
              <to>
                <xdr:col>6</xdr:col>
                <xdr:colOff>1143000</xdr:colOff>
                <xdr:row>37</xdr:row>
                <xdr:rowOff>144780</xdr:rowOff>
              </to>
            </anchor>
          </controlPr>
        </control>
      </mc:Choice>
      <mc:Fallback>
        <control shapeId="169992" r:id="rId18" name="CheckBox4"/>
      </mc:Fallback>
    </mc:AlternateContent>
    <mc:AlternateContent xmlns:mc="http://schemas.openxmlformats.org/markup-compatibility/2006">
      <mc:Choice Requires="x14">
        <control shapeId="169993" r:id="rId20" name="CheckBox12">
          <controlPr defaultSize="0" autoFill="0" autoLine="0" r:id="rId21">
            <anchor moveWithCells="1">
              <from>
                <xdr:col>6</xdr:col>
                <xdr:colOff>53340</xdr:colOff>
                <xdr:row>38</xdr:row>
                <xdr:rowOff>152400</xdr:rowOff>
              </from>
              <to>
                <xdr:col>7</xdr:col>
                <xdr:colOff>449580</xdr:colOff>
                <xdr:row>39</xdr:row>
                <xdr:rowOff>175260</xdr:rowOff>
              </to>
            </anchor>
          </controlPr>
        </control>
      </mc:Choice>
      <mc:Fallback>
        <control shapeId="169993" r:id="rId20" name="CheckBox1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DF4B50D-0FEE-4968-BC99-FEF78BAF1433}">
          <x14:formula1>
            <xm:f>Data!$C$20:$C$23</xm:f>
          </x14:formula1>
          <xm:sqref>I9:J10 I23:J24 I39:J40</xm:sqref>
        </x14:dataValidation>
        <x14:dataValidation type="list" allowBlank="1" showInputMessage="1" showErrorMessage="1" xr:uid="{51F82D8E-B860-4436-9E1D-D5B9EC207EBE}">
          <x14:formula1>
            <xm:f>Data!$C$26:$C$40</xm:f>
          </x14:formula1>
          <xm:sqref>I7:J8 I21:J22 I37:J38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30">
    <tabColor indexed="44"/>
  </sheetPr>
  <dimension ref="A1:N54"/>
  <sheetViews>
    <sheetView view="pageBreakPreview" zoomScaleNormal="125" zoomScaleSheetLayoutView="100" workbookViewId="0">
      <selection activeCell="S6" sqref="S6"/>
    </sheetView>
  </sheetViews>
  <sheetFormatPr defaultColWidth="6.81640625" defaultRowHeight="15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7" width="14.6328125" style="2" customWidth="1"/>
    <col min="8" max="9" width="11.6328125" style="2" customWidth="1"/>
    <col min="10" max="11" width="6.81640625" style="2" customWidth="1"/>
    <col min="12" max="12" width="6.81640625" style="3" customWidth="1"/>
    <col min="13" max="16384" width="6.81640625" style="1"/>
  </cols>
  <sheetData>
    <row r="1" spans="1:14" ht="20.100000000000001" customHeight="1" x14ac:dyDescent="0.3">
      <c r="A1" s="515"/>
      <c r="B1" s="516"/>
      <c r="C1" s="516"/>
      <c r="D1" s="516"/>
      <c r="E1" s="519" t="s">
        <v>627</v>
      </c>
      <c r="F1" s="520"/>
      <c r="G1" s="520"/>
      <c r="H1" s="520"/>
      <c r="I1" s="520"/>
      <c r="J1" s="521"/>
      <c r="K1" s="488" t="s">
        <v>98</v>
      </c>
      <c r="L1" s="489"/>
    </row>
    <row r="2" spans="1:14" ht="20.100000000000001" customHeight="1" x14ac:dyDescent="0.25">
      <c r="A2" s="517"/>
      <c r="B2" s="751"/>
      <c r="C2" s="751"/>
      <c r="D2" s="751"/>
      <c r="E2" s="752" t="s">
        <v>37</v>
      </c>
      <c r="F2" s="752"/>
      <c r="G2" s="752"/>
      <c r="H2" s="752"/>
      <c r="I2" s="752"/>
      <c r="J2" s="753"/>
      <c r="K2" s="754">
        <f>'FORMULARZ ZAMÓWIENIA - OKŁADKA'!N2</f>
        <v>45905</v>
      </c>
      <c r="L2" s="755"/>
    </row>
    <row r="3" spans="1:14" ht="20.100000000000001" customHeight="1" thickBot="1" x14ac:dyDescent="0.3">
      <c r="A3" s="517"/>
      <c r="B3" s="751"/>
      <c r="C3" s="751"/>
      <c r="D3" s="751"/>
      <c r="E3" s="758" t="s">
        <v>106</v>
      </c>
      <c r="F3" s="758"/>
      <c r="G3" s="758"/>
      <c r="H3" s="758"/>
      <c r="I3" s="758"/>
      <c r="J3" s="759"/>
      <c r="K3" s="756"/>
      <c r="L3" s="757"/>
    </row>
    <row r="4" spans="1:14" ht="20.100000000000001" customHeight="1" x14ac:dyDescent="0.25">
      <c r="A4" s="760" t="s">
        <v>7</v>
      </c>
      <c r="B4" s="761"/>
      <c r="C4" s="762"/>
      <c r="D4" s="700"/>
      <c r="E4" s="700"/>
      <c r="F4" s="700"/>
      <c r="G4" s="763" t="s">
        <v>36</v>
      </c>
      <c r="H4" s="765"/>
      <c r="I4" s="706"/>
      <c r="J4" s="706"/>
      <c r="K4" s="706"/>
      <c r="L4" s="707"/>
    </row>
    <row r="5" spans="1:14" ht="20.100000000000001" customHeight="1" thickBot="1" x14ac:dyDescent="0.3">
      <c r="A5" s="710" t="s">
        <v>35</v>
      </c>
      <c r="B5" s="766"/>
      <c r="C5" s="701"/>
      <c r="D5" s="702"/>
      <c r="E5" s="702"/>
      <c r="F5" s="702"/>
      <c r="G5" s="764"/>
      <c r="H5" s="382"/>
      <c r="I5" s="708"/>
      <c r="J5" s="708"/>
      <c r="K5" s="708"/>
      <c r="L5" s="709"/>
    </row>
    <row r="6" spans="1:14" ht="19.5" customHeight="1" x14ac:dyDescent="0.3">
      <c r="A6" s="739" t="s">
        <v>677</v>
      </c>
      <c r="B6" s="740"/>
      <c r="C6" s="740"/>
      <c r="D6" s="740"/>
      <c r="E6" s="741" t="s">
        <v>679</v>
      </c>
      <c r="F6" s="742"/>
      <c r="G6" s="745" t="s">
        <v>101</v>
      </c>
      <c r="H6" s="746"/>
      <c r="I6" s="746"/>
      <c r="J6" s="746"/>
      <c r="K6" s="747"/>
      <c r="L6" s="748"/>
    </row>
    <row r="7" spans="1:14" ht="19.5" customHeight="1" x14ac:dyDescent="0.25">
      <c r="A7" s="749" t="s">
        <v>678</v>
      </c>
      <c r="B7" s="750"/>
      <c r="C7" s="750"/>
      <c r="D7" s="750"/>
      <c r="E7" s="743"/>
      <c r="F7" s="744"/>
      <c r="G7" s="713" t="s">
        <v>684</v>
      </c>
      <c r="H7" s="714"/>
      <c r="I7" s="714"/>
      <c r="J7" s="714"/>
      <c r="K7" s="714"/>
      <c r="L7" s="715"/>
    </row>
    <row r="8" spans="1:14" ht="19.5" customHeight="1" x14ac:dyDescent="0.25">
      <c r="A8" s="749" t="s">
        <v>39</v>
      </c>
      <c r="B8" s="750"/>
      <c r="C8" s="722"/>
      <c r="D8" s="722"/>
      <c r="E8" s="722"/>
      <c r="F8" s="723"/>
      <c r="G8" s="716"/>
      <c r="H8" s="717"/>
      <c r="I8" s="717"/>
      <c r="J8" s="717"/>
      <c r="K8" s="717"/>
      <c r="L8" s="718"/>
    </row>
    <row r="9" spans="1:14" ht="19.5" customHeight="1" x14ac:dyDescent="0.25">
      <c r="A9" s="721"/>
      <c r="B9" s="722"/>
      <c r="C9" s="722"/>
      <c r="D9" s="722"/>
      <c r="E9" s="722"/>
      <c r="F9" s="723"/>
      <c r="G9" s="19"/>
      <c r="H9" s="17"/>
      <c r="I9" s="17"/>
      <c r="J9" s="727"/>
      <c r="K9" s="727"/>
      <c r="L9" s="728"/>
    </row>
    <row r="10" spans="1:14" ht="19.5" customHeight="1" x14ac:dyDescent="0.25">
      <c r="A10" s="721"/>
      <c r="B10" s="722"/>
      <c r="C10" s="722"/>
      <c r="D10" s="722"/>
      <c r="E10" s="722"/>
      <c r="F10" s="723"/>
      <c r="G10" s="729" t="s">
        <v>100</v>
      </c>
      <c r="H10" s="571"/>
      <c r="I10" s="571"/>
      <c r="J10" s="571"/>
      <c r="K10" s="571"/>
      <c r="L10" s="572"/>
    </row>
    <row r="11" spans="1:14" ht="19.5" customHeight="1" x14ac:dyDescent="0.25">
      <c r="A11" s="721"/>
      <c r="B11" s="722"/>
      <c r="C11" s="722"/>
      <c r="D11" s="722"/>
      <c r="E11" s="722"/>
      <c r="F11" s="723"/>
      <c r="G11" s="584" t="s">
        <v>85</v>
      </c>
      <c r="H11" s="585"/>
      <c r="I11" s="585"/>
      <c r="J11" s="585"/>
      <c r="K11" s="585"/>
      <c r="L11" s="586"/>
    </row>
    <row r="12" spans="1:14" ht="19.5" customHeight="1" thickBot="1" x14ac:dyDescent="0.3">
      <c r="A12" s="721"/>
      <c r="B12" s="722"/>
      <c r="C12" s="722"/>
      <c r="D12" s="722"/>
      <c r="E12" s="722"/>
      <c r="F12" s="723"/>
      <c r="G12" s="584"/>
      <c r="H12" s="585"/>
      <c r="I12" s="585"/>
      <c r="J12" s="585"/>
      <c r="K12" s="585"/>
      <c r="L12" s="586"/>
    </row>
    <row r="13" spans="1:14" ht="19.5" customHeight="1" x14ac:dyDescent="0.25">
      <c r="A13" s="721"/>
      <c r="B13" s="722"/>
      <c r="C13" s="722"/>
      <c r="D13" s="722"/>
      <c r="E13" s="722"/>
      <c r="F13" s="723"/>
      <c r="G13" s="167" t="s">
        <v>38</v>
      </c>
      <c r="H13" s="168" t="s">
        <v>32</v>
      </c>
      <c r="I13" s="168" t="s">
        <v>105</v>
      </c>
      <c r="J13" s="730" t="s">
        <v>26</v>
      </c>
      <c r="K13" s="731"/>
      <c r="L13" s="732"/>
    </row>
    <row r="14" spans="1:14" ht="19.5" customHeight="1" thickBot="1" x14ac:dyDescent="0.3">
      <c r="A14" s="721"/>
      <c r="B14" s="722"/>
      <c r="C14" s="722"/>
      <c r="D14" s="722"/>
      <c r="E14" s="722"/>
      <c r="F14" s="723"/>
      <c r="G14" s="171" t="s">
        <v>104</v>
      </c>
      <c r="H14" s="172" t="s">
        <v>89</v>
      </c>
      <c r="I14" s="157" t="s">
        <v>90</v>
      </c>
      <c r="J14" s="735" t="s">
        <v>93</v>
      </c>
      <c r="K14" s="735"/>
      <c r="L14" s="736"/>
    </row>
    <row r="15" spans="1:14" ht="19.5" customHeight="1" x14ac:dyDescent="0.25">
      <c r="A15" s="721"/>
      <c r="B15" s="722"/>
      <c r="C15" s="722"/>
      <c r="D15" s="722"/>
      <c r="E15" s="722"/>
      <c r="F15" s="723"/>
      <c r="G15" s="160"/>
      <c r="H15" s="161"/>
      <c r="I15" s="174"/>
      <c r="J15" s="737"/>
      <c r="K15" s="737"/>
      <c r="L15" s="738"/>
      <c r="N15" s="1">
        <f t="shared" ref="N15:N22" si="0">G15*H15/1000</f>
        <v>0</v>
      </c>
    </row>
    <row r="16" spans="1:14" ht="19.5" customHeight="1" x14ac:dyDescent="0.25">
      <c r="A16" s="721"/>
      <c r="B16" s="722"/>
      <c r="C16" s="722"/>
      <c r="D16" s="722"/>
      <c r="E16" s="722"/>
      <c r="F16" s="723"/>
      <c r="G16" s="165"/>
      <c r="H16" s="166"/>
      <c r="I16" s="164"/>
      <c r="J16" s="719"/>
      <c r="K16" s="719"/>
      <c r="L16" s="720"/>
      <c r="N16" s="1">
        <f t="shared" si="0"/>
        <v>0</v>
      </c>
    </row>
    <row r="17" spans="1:14" ht="19.5" customHeight="1" x14ac:dyDescent="0.25">
      <c r="A17" s="721"/>
      <c r="B17" s="722"/>
      <c r="C17" s="722"/>
      <c r="D17" s="722"/>
      <c r="E17" s="722"/>
      <c r="F17" s="723"/>
      <c r="G17" s="165"/>
      <c r="H17" s="166"/>
      <c r="I17" s="164"/>
      <c r="J17" s="719"/>
      <c r="K17" s="719"/>
      <c r="L17" s="720"/>
      <c r="N17" s="1">
        <f t="shared" si="0"/>
        <v>0</v>
      </c>
    </row>
    <row r="18" spans="1:14" ht="19.5" customHeight="1" x14ac:dyDescent="0.25">
      <c r="A18" s="721"/>
      <c r="B18" s="722"/>
      <c r="C18" s="722"/>
      <c r="D18" s="722"/>
      <c r="E18" s="722"/>
      <c r="F18" s="723"/>
      <c r="G18" s="165"/>
      <c r="H18" s="166"/>
      <c r="I18" s="164"/>
      <c r="J18" s="719"/>
      <c r="K18" s="719"/>
      <c r="L18" s="720"/>
      <c r="N18" s="1">
        <f t="shared" si="0"/>
        <v>0</v>
      </c>
    </row>
    <row r="19" spans="1:14" ht="19.5" customHeight="1" x14ac:dyDescent="0.25">
      <c r="A19" s="721"/>
      <c r="B19" s="722"/>
      <c r="C19" s="722"/>
      <c r="D19" s="722"/>
      <c r="E19" s="722"/>
      <c r="F19" s="723"/>
      <c r="G19" s="165"/>
      <c r="H19" s="166"/>
      <c r="I19" s="164"/>
      <c r="J19" s="719"/>
      <c r="K19" s="719"/>
      <c r="L19" s="720"/>
      <c r="N19" s="1">
        <f t="shared" si="0"/>
        <v>0</v>
      </c>
    </row>
    <row r="20" spans="1:14" ht="19.5" customHeight="1" x14ac:dyDescent="0.25">
      <c r="A20" s="721"/>
      <c r="B20" s="722"/>
      <c r="C20" s="722"/>
      <c r="D20" s="722"/>
      <c r="E20" s="722"/>
      <c r="F20" s="723"/>
      <c r="G20" s="165"/>
      <c r="H20" s="166"/>
      <c r="I20" s="164"/>
      <c r="J20" s="719"/>
      <c r="K20" s="719"/>
      <c r="L20" s="720"/>
      <c r="N20" s="1">
        <f t="shared" si="0"/>
        <v>0</v>
      </c>
    </row>
    <row r="21" spans="1:14" ht="19.5" customHeight="1" x14ac:dyDescent="0.25">
      <c r="A21" s="721"/>
      <c r="B21" s="722"/>
      <c r="C21" s="722"/>
      <c r="D21" s="722"/>
      <c r="E21" s="722"/>
      <c r="F21" s="723"/>
      <c r="G21" s="165"/>
      <c r="H21" s="166"/>
      <c r="I21" s="164"/>
      <c r="J21" s="719"/>
      <c r="K21" s="719"/>
      <c r="L21" s="720"/>
      <c r="N21" s="1">
        <f t="shared" si="0"/>
        <v>0</v>
      </c>
    </row>
    <row r="22" spans="1:14" ht="19.5" customHeight="1" thickBot="1" x14ac:dyDescent="0.3">
      <c r="A22" s="724"/>
      <c r="B22" s="725"/>
      <c r="C22" s="725"/>
      <c r="D22" s="725"/>
      <c r="E22" s="725"/>
      <c r="F22" s="726"/>
      <c r="G22" s="170"/>
      <c r="H22" s="162"/>
      <c r="I22" s="163"/>
      <c r="J22" s="733"/>
      <c r="K22" s="733"/>
      <c r="L22" s="734"/>
      <c r="N22" s="1">
        <f t="shared" si="0"/>
        <v>0</v>
      </c>
    </row>
    <row r="23" spans="1:14" ht="19.5" customHeight="1" x14ac:dyDescent="0.3">
      <c r="A23" s="739" t="s">
        <v>677</v>
      </c>
      <c r="B23" s="740"/>
      <c r="C23" s="740"/>
      <c r="D23" s="740"/>
      <c r="E23" s="741" t="s">
        <v>680</v>
      </c>
      <c r="F23" s="742"/>
      <c r="G23" s="745" t="s">
        <v>101</v>
      </c>
      <c r="H23" s="746"/>
      <c r="I23" s="746"/>
      <c r="J23" s="746"/>
      <c r="K23" s="747"/>
      <c r="L23" s="748"/>
      <c r="N23" s="49">
        <f>SUM(N15:N22)</f>
        <v>0</v>
      </c>
    </row>
    <row r="24" spans="1:14" ht="19.5" customHeight="1" x14ac:dyDescent="0.25">
      <c r="A24" s="749" t="s">
        <v>678</v>
      </c>
      <c r="B24" s="750"/>
      <c r="C24" s="750"/>
      <c r="D24" s="750"/>
      <c r="E24" s="743"/>
      <c r="F24" s="744"/>
      <c r="G24" s="713" t="s">
        <v>684</v>
      </c>
      <c r="H24" s="714"/>
      <c r="I24" s="714"/>
      <c r="J24" s="714"/>
      <c r="K24" s="714"/>
      <c r="L24" s="715"/>
    </row>
    <row r="25" spans="1:14" ht="19.5" customHeight="1" x14ac:dyDescent="0.25">
      <c r="A25" s="749" t="s">
        <v>39</v>
      </c>
      <c r="B25" s="750"/>
      <c r="C25" s="722"/>
      <c r="D25" s="722"/>
      <c r="E25" s="722"/>
      <c r="F25" s="723"/>
      <c r="G25" s="716"/>
      <c r="H25" s="717"/>
      <c r="I25" s="717"/>
      <c r="J25" s="717"/>
      <c r="K25" s="717"/>
      <c r="L25" s="718"/>
    </row>
    <row r="26" spans="1:14" ht="19.5" customHeight="1" x14ac:dyDescent="0.25">
      <c r="A26" s="721"/>
      <c r="B26" s="722"/>
      <c r="C26" s="722"/>
      <c r="D26" s="722"/>
      <c r="E26" s="722"/>
      <c r="F26" s="723"/>
      <c r="G26" s="19"/>
      <c r="H26" s="17"/>
      <c r="I26" s="17"/>
      <c r="J26" s="727"/>
      <c r="K26" s="727"/>
      <c r="L26" s="728"/>
    </row>
    <row r="27" spans="1:14" ht="19.5" customHeight="1" x14ac:dyDescent="0.25">
      <c r="A27" s="721"/>
      <c r="B27" s="722"/>
      <c r="C27" s="722"/>
      <c r="D27" s="722"/>
      <c r="E27" s="722"/>
      <c r="F27" s="723"/>
      <c r="G27" s="729" t="s">
        <v>100</v>
      </c>
      <c r="H27" s="571"/>
      <c r="I27" s="571"/>
      <c r="J27" s="571"/>
      <c r="K27" s="571"/>
      <c r="L27" s="572"/>
    </row>
    <row r="28" spans="1:14" ht="19.5" customHeight="1" x14ac:dyDescent="0.25">
      <c r="A28" s="721"/>
      <c r="B28" s="722"/>
      <c r="C28" s="722"/>
      <c r="D28" s="722"/>
      <c r="E28" s="722"/>
      <c r="F28" s="723"/>
      <c r="G28" s="584" t="s">
        <v>85</v>
      </c>
      <c r="H28" s="585"/>
      <c r="I28" s="585"/>
      <c r="J28" s="585"/>
      <c r="K28" s="585"/>
      <c r="L28" s="586"/>
    </row>
    <row r="29" spans="1:14" ht="19.5" customHeight="1" thickBot="1" x14ac:dyDescent="0.3">
      <c r="A29" s="721"/>
      <c r="B29" s="722"/>
      <c r="C29" s="722"/>
      <c r="D29" s="722"/>
      <c r="E29" s="722"/>
      <c r="F29" s="723"/>
      <c r="G29" s="584"/>
      <c r="H29" s="585"/>
      <c r="I29" s="585"/>
      <c r="J29" s="585"/>
      <c r="K29" s="585"/>
      <c r="L29" s="586"/>
      <c r="N29" s="23"/>
    </row>
    <row r="30" spans="1:14" ht="19.5" customHeight="1" x14ac:dyDescent="0.25">
      <c r="A30" s="721"/>
      <c r="B30" s="722"/>
      <c r="C30" s="722"/>
      <c r="D30" s="722"/>
      <c r="E30" s="722"/>
      <c r="F30" s="723"/>
      <c r="G30" s="167" t="s">
        <v>38</v>
      </c>
      <c r="H30" s="168" t="s">
        <v>32</v>
      </c>
      <c r="I30" s="168" t="s">
        <v>105</v>
      </c>
      <c r="J30" s="730" t="s">
        <v>26</v>
      </c>
      <c r="K30" s="731"/>
      <c r="L30" s="732"/>
    </row>
    <row r="31" spans="1:14" ht="19.5" customHeight="1" thickBot="1" x14ac:dyDescent="0.3">
      <c r="A31" s="721"/>
      <c r="B31" s="722"/>
      <c r="C31" s="722"/>
      <c r="D31" s="722"/>
      <c r="E31" s="722"/>
      <c r="F31" s="723"/>
      <c r="G31" s="171" t="s">
        <v>104</v>
      </c>
      <c r="H31" s="172" t="s">
        <v>89</v>
      </c>
      <c r="I31" s="157" t="s">
        <v>90</v>
      </c>
      <c r="J31" s="735" t="s">
        <v>93</v>
      </c>
      <c r="K31" s="735"/>
      <c r="L31" s="736"/>
    </row>
    <row r="32" spans="1:14" ht="19.5" customHeight="1" x14ac:dyDescent="0.25">
      <c r="A32" s="721"/>
      <c r="B32" s="722"/>
      <c r="C32" s="722"/>
      <c r="D32" s="722"/>
      <c r="E32" s="722"/>
      <c r="F32" s="723"/>
      <c r="G32" s="160"/>
      <c r="H32" s="161"/>
      <c r="I32" s="174"/>
      <c r="J32" s="737"/>
      <c r="K32" s="737"/>
      <c r="L32" s="738"/>
      <c r="N32" s="1">
        <f t="shared" ref="N32:N39" si="1">G32*H32/1000</f>
        <v>0</v>
      </c>
    </row>
    <row r="33" spans="1:14" ht="19.5" customHeight="1" x14ac:dyDescent="0.25">
      <c r="A33" s="721"/>
      <c r="B33" s="722"/>
      <c r="C33" s="722"/>
      <c r="D33" s="722"/>
      <c r="E33" s="722"/>
      <c r="F33" s="723"/>
      <c r="G33" s="165"/>
      <c r="H33" s="166"/>
      <c r="I33" s="164"/>
      <c r="J33" s="719"/>
      <c r="K33" s="719"/>
      <c r="L33" s="720"/>
      <c r="N33" s="1">
        <f t="shared" si="1"/>
        <v>0</v>
      </c>
    </row>
    <row r="34" spans="1:14" ht="19.5" customHeight="1" x14ac:dyDescent="0.25">
      <c r="A34" s="721"/>
      <c r="B34" s="722"/>
      <c r="C34" s="722"/>
      <c r="D34" s="722"/>
      <c r="E34" s="722"/>
      <c r="F34" s="723"/>
      <c r="G34" s="165"/>
      <c r="H34" s="166"/>
      <c r="I34" s="164"/>
      <c r="J34" s="719"/>
      <c r="K34" s="719"/>
      <c r="L34" s="720"/>
      <c r="N34" s="1">
        <f t="shared" si="1"/>
        <v>0</v>
      </c>
    </row>
    <row r="35" spans="1:14" ht="19.5" customHeight="1" x14ac:dyDescent="0.25">
      <c r="A35" s="721"/>
      <c r="B35" s="722"/>
      <c r="C35" s="722"/>
      <c r="D35" s="722"/>
      <c r="E35" s="722"/>
      <c r="F35" s="723"/>
      <c r="G35" s="165"/>
      <c r="H35" s="166"/>
      <c r="I35" s="164"/>
      <c r="J35" s="719"/>
      <c r="K35" s="719"/>
      <c r="L35" s="720"/>
      <c r="N35" s="1">
        <f t="shared" si="1"/>
        <v>0</v>
      </c>
    </row>
    <row r="36" spans="1:14" ht="19.5" customHeight="1" x14ac:dyDescent="0.25">
      <c r="A36" s="721"/>
      <c r="B36" s="722"/>
      <c r="C36" s="722"/>
      <c r="D36" s="722"/>
      <c r="E36" s="722"/>
      <c r="F36" s="723"/>
      <c r="G36" s="165"/>
      <c r="H36" s="166"/>
      <c r="I36" s="164"/>
      <c r="J36" s="719"/>
      <c r="K36" s="719"/>
      <c r="L36" s="720"/>
      <c r="N36" s="1">
        <f t="shared" si="1"/>
        <v>0</v>
      </c>
    </row>
    <row r="37" spans="1:14" ht="19.5" customHeight="1" x14ac:dyDescent="0.25">
      <c r="A37" s="721"/>
      <c r="B37" s="722"/>
      <c r="C37" s="722"/>
      <c r="D37" s="722"/>
      <c r="E37" s="722"/>
      <c r="F37" s="723"/>
      <c r="G37" s="165"/>
      <c r="H37" s="166"/>
      <c r="I37" s="164"/>
      <c r="J37" s="719"/>
      <c r="K37" s="719"/>
      <c r="L37" s="720"/>
      <c r="N37" s="1">
        <f t="shared" si="1"/>
        <v>0</v>
      </c>
    </row>
    <row r="38" spans="1:14" ht="19.5" customHeight="1" x14ac:dyDescent="0.25">
      <c r="A38" s="721"/>
      <c r="B38" s="722"/>
      <c r="C38" s="722"/>
      <c r="D38" s="722"/>
      <c r="E38" s="722"/>
      <c r="F38" s="723"/>
      <c r="G38" s="165"/>
      <c r="H38" s="166"/>
      <c r="I38" s="164"/>
      <c r="J38" s="719"/>
      <c r="K38" s="719"/>
      <c r="L38" s="720"/>
      <c r="N38" s="1">
        <f t="shared" si="1"/>
        <v>0</v>
      </c>
    </row>
    <row r="39" spans="1:14" ht="19.5" customHeight="1" thickBot="1" x14ac:dyDescent="0.3">
      <c r="A39" s="724"/>
      <c r="B39" s="725"/>
      <c r="C39" s="725"/>
      <c r="D39" s="725"/>
      <c r="E39" s="725"/>
      <c r="F39" s="726"/>
      <c r="G39" s="165"/>
      <c r="H39" s="166"/>
      <c r="I39" s="164"/>
      <c r="J39" s="719"/>
      <c r="K39" s="719"/>
      <c r="L39" s="720"/>
      <c r="N39" s="1">
        <f t="shared" si="1"/>
        <v>0</v>
      </c>
    </row>
    <row r="40" spans="1:14" ht="19.5" customHeight="1" x14ac:dyDescent="0.3">
      <c r="A40" s="739" t="s">
        <v>677</v>
      </c>
      <c r="B40" s="740"/>
      <c r="C40" s="740"/>
      <c r="D40" s="740"/>
      <c r="E40" s="741" t="s">
        <v>681</v>
      </c>
      <c r="F40" s="742"/>
      <c r="G40" s="745" t="s">
        <v>101</v>
      </c>
      <c r="H40" s="746"/>
      <c r="I40" s="746"/>
      <c r="J40" s="746"/>
      <c r="K40" s="747"/>
      <c r="L40" s="748"/>
      <c r="N40" s="49">
        <f>SUM(N32:N39)</f>
        <v>0</v>
      </c>
    </row>
    <row r="41" spans="1:14" ht="19.5" customHeight="1" x14ac:dyDescent="0.25">
      <c r="A41" s="749" t="s">
        <v>678</v>
      </c>
      <c r="B41" s="750"/>
      <c r="C41" s="750"/>
      <c r="D41" s="750"/>
      <c r="E41" s="743"/>
      <c r="F41" s="744"/>
      <c r="G41" s="713" t="s">
        <v>684</v>
      </c>
      <c r="H41" s="714"/>
      <c r="I41" s="714"/>
      <c r="J41" s="714"/>
      <c r="K41" s="714"/>
      <c r="L41" s="715"/>
    </row>
    <row r="42" spans="1:14" ht="19.5" customHeight="1" x14ac:dyDescent="0.25">
      <c r="A42" s="749" t="s">
        <v>39</v>
      </c>
      <c r="B42" s="750"/>
      <c r="C42" s="722"/>
      <c r="D42" s="722"/>
      <c r="E42" s="722"/>
      <c r="F42" s="723"/>
      <c r="G42" s="716"/>
      <c r="H42" s="717"/>
      <c r="I42" s="717"/>
      <c r="J42" s="717"/>
      <c r="K42" s="717"/>
      <c r="L42" s="718"/>
    </row>
    <row r="43" spans="1:14" ht="19.5" customHeight="1" x14ac:dyDescent="0.25">
      <c r="A43" s="721"/>
      <c r="B43" s="722"/>
      <c r="C43" s="722"/>
      <c r="D43" s="722"/>
      <c r="E43" s="722"/>
      <c r="F43" s="723"/>
      <c r="G43" s="19"/>
      <c r="H43" s="17"/>
      <c r="I43" s="17"/>
      <c r="J43" s="727"/>
      <c r="K43" s="727"/>
      <c r="L43" s="728"/>
    </row>
    <row r="44" spans="1:14" ht="19.5" customHeight="1" x14ac:dyDescent="0.25">
      <c r="A44" s="721"/>
      <c r="B44" s="722"/>
      <c r="C44" s="722"/>
      <c r="D44" s="722"/>
      <c r="E44" s="722"/>
      <c r="F44" s="723"/>
      <c r="G44" s="729" t="s">
        <v>100</v>
      </c>
      <c r="H44" s="571"/>
      <c r="I44" s="571"/>
      <c r="J44" s="571"/>
      <c r="K44" s="571"/>
      <c r="L44" s="572"/>
    </row>
    <row r="45" spans="1:14" ht="19.5" customHeight="1" x14ac:dyDescent="0.25">
      <c r="A45" s="721"/>
      <c r="B45" s="722"/>
      <c r="C45" s="722"/>
      <c r="D45" s="722"/>
      <c r="E45" s="722"/>
      <c r="F45" s="723"/>
      <c r="G45" s="584" t="s">
        <v>85</v>
      </c>
      <c r="H45" s="585"/>
      <c r="I45" s="585"/>
      <c r="J45" s="585"/>
      <c r="K45" s="585"/>
      <c r="L45" s="586"/>
    </row>
    <row r="46" spans="1:14" ht="19.5" customHeight="1" thickBot="1" x14ac:dyDescent="0.3">
      <c r="A46" s="721"/>
      <c r="B46" s="722"/>
      <c r="C46" s="722"/>
      <c r="D46" s="722"/>
      <c r="E46" s="722"/>
      <c r="F46" s="723"/>
      <c r="G46" s="584"/>
      <c r="H46" s="585"/>
      <c r="I46" s="585"/>
      <c r="J46" s="585"/>
      <c r="K46" s="585"/>
      <c r="L46" s="586"/>
    </row>
    <row r="47" spans="1:14" ht="19.5" customHeight="1" x14ac:dyDescent="0.25">
      <c r="A47" s="721"/>
      <c r="B47" s="722"/>
      <c r="C47" s="722"/>
      <c r="D47" s="722"/>
      <c r="E47" s="722"/>
      <c r="F47" s="723"/>
      <c r="G47" s="167" t="s">
        <v>38</v>
      </c>
      <c r="H47" s="168" t="s">
        <v>32</v>
      </c>
      <c r="I47" s="168" t="s">
        <v>105</v>
      </c>
      <c r="J47" s="730" t="s">
        <v>26</v>
      </c>
      <c r="K47" s="731"/>
      <c r="L47" s="732"/>
    </row>
    <row r="48" spans="1:14" ht="19.5" customHeight="1" thickBot="1" x14ac:dyDescent="0.3">
      <c r="A48" s="721"/>
      <c r="B48" s="722"/>
      <c r="C48" s="722"/>
      <c r="D48" s="722"/>
      <c r="E48" s="722"/>
      <c r="F48" s="723"/>
      <c r="G48" s="171" t="s">
        <v>104</v>
      </c>
      <c r="H48" s="172" t="s">
        <v>89</v>
      </c>
      <c r="I48" s="157" t="s">
        <v>90</v>
      </c>
      <c r="J48" s="735" t="s">
        <v>93</v>
      </c>
      <c r="K48" s="735"/>
      <c r="L48" s="736"/>
    </row>
    <row r="49" spans="1:14" ht="19.5" customHeight="1" x14ac:dyDescent="0.25">
      <c r="A49" s="721"/>
      <c r="B49" s="722"/>
      <c r="C49" s="722"/>
      <c r="D49" s="722"/>
      <c r="E49" s="722"/>
      <c r="F49" s="723"/>
      <c r="G49" s="160"/>
      <c r="H49" s="161"/>
      <c r="I49" s="174"/>
      <c r="J49" s="737"/>
      <c r="K49" s="737"/>
      <c r="L49" s="738"/>
      <c r="N49" s="1">
        <f>G49*H49/1000</f>
        <v>0</v>
      </c>
    </row>
    <row r="50" spans="1:14" ht="19.5" customHeight="1" x14ac:dyDescent="0.25">
      <c r="A50" s="721"/>
      <c r="B50" s="722"/>
      <c r="C50" s="722"/>
      <c r="D50" s="722"/>
      <c r="E50" s="722"/>
      <c r="F50" s="723"/>
      <c r="G50" s="165"/>
      <c r="H50" s="166"/>
      <c r="I50" s="164"/>
      <c r="J50" s="719"/>
      <c r="K50" s="719"/>
      <c r="L50" s="720"/>
      <c r="N50" s="1">
        <f>G50*H50/1000</f>
        <v>0</v>
      </c>
    </row>
    <row r="51" spans="1:14" ht="19.5" customHeight="1" x14ac:dyDescent="0.25">
      <c r="A51" s="721"/>
      <c r="B51" s="722"/>
      <c r="C51" s="722"/>
      <c r="D51" s="722"/>
      <c r="E51" s="722"/>
      <c r="F51" s="723"/>
      <c r="G51" s="165"/>
      <c r="H51" s="166"/>
      <c r="I51" s="164"/>
      <c r="J51" s="719"/>
      <c r="K51" s="719"/>
      <c r="L51" s="720"/>
      <c r="N51" s="1">
        <f>G51*H51/1000</f>
        <v>0</v>
      </c>
    </row>
    <row r="52" spans="1:14" ht="19.5" customHeight="1" x14ac:dyDescent="0.25">
      <c r="A52" s="721"/>
      <c r="B52" s="722"/>
      <c r="C52" s="722"/>
      <c r="D52" s="722"/>
      <c r="E52" s="722"/>
      <c r="F52" s="723"/>
      <c r="G52" s="165"/>
      <c r="H52" s="166"/>
      <c r="I52" s="164"/>
      <c r="J52" s="719"/>
      <c r="K52" s="719"/>
      <c r="L52" s="720"/>
      <c r="N52" s="1">
        <f>G52*H52/1000</f>
        <v>0</v>
      </c>
    </row>
    <row r="53" spans="1:14" ht="19.5" customHeight="1" thickBot="1" x14ac:dyDescent="0.3">
      <c r="A53" s="724"/>
      <c r="B53" s="725"/>
      <c r="C53" s="725"/>
      <c r="D53" s="725"/>
      <c r="E53" s="725"/>
      <c r="F53" s="726"/>
      <c r="G53" s="170"/>
      <c r="H53" s="162"/>
      <c r="I53" s="163"/>
      <c r="J53" s="733"/>
      <c r="K53" s="733"/>
      <c r="L53" s="734"/>
      <c r="N53" s="1">
        <f>G53*H53/1000</f>
        <v>0</v>
      </c>
    </row>
    <row r="54" spans="1:14" ht="15.6" x14ac:dyDescent="0.3">
      <c r="N54" s="49">
        <f>SUM(N49:N53)</f>
        <v>0</v>
      </c>
    </row>
  </sheetData>
  <mergeCells count="71">
    <mergeCell ref="A4:B4"/>
    <mergeCell ref="C4:F5"/>
    <mergeCell ref="G4:G5"/>
    <mergeCell ref="H4:L5"/>
    <mergeCell ref="A5:B5"/>
    <mergeCell ref="A1:D3"/>
    <mergeCell ref="E1:J1"/>
    <mergeCell ref="K1:L1"/>
    <mergeCell ref="E2:J2"/>
    <mergeCell ref="K2:L3"/>
    <mergeCell ref="E3:J3"/>
    <mergeCell ref="A6:D6"/>
    <mergeCell ref="E6:F7"/>
    <mergeCell ref="G6:L6"/>
    <mergeCell ref="A7:D7"/>
    <mergeCell ref="J13:L13"/>
    <mergeCell ref="A8:B8"/>
    <mergeCell ref="C8:F8"/>
    <mergeCell ref="A9:F22"/>
    <mergeCell ref="J9:L9"/>
    <mergeCell ref="G10:L10"/>
    <mergeCell ref="G11:L12"/>
    <mergeCell ref="A23:D23"/>
    <mergeCell ref="E23:F24"/>
    <mergeCell ref="G23:L23"/>
    <mergeCell ref="A24:D24"/>
    <mergeCell ref="A25:B25"/>
    <mergeCell ref="C25:F25"/>
    <mergeCell ref="A26:F39"/>
    <mergeCell ref="J26:L26"/>
    <mergeCell ref="G27:L27"/>
    <mergeCell ref="G28:L29"/>
    <mergeCell ref="J38:L38"/>
    <mergeCell ref="J39:L39"/>
    <mergeCell ref="J32:L32"/>
    <mergeCell ref="J36:L36"/>
    <mergeCell ref="J30:L30"/>
    <mergeCell ref="J31:L31"/>
    <mergeCell ref="A40:D40"/>
    <mergeCell ref="E40:F41"/>
    <mergeCell ref="G40:L40"/>
    <mergeCell ref="A41:D41"/>
    <mergeCell ref="A42:B42"/>
    <mergeCell ref="C42:F42"/>
    <mergeCell ref="A43:F53"/>
    <mergeCell ref="J43:L43"/>
    <mergeCell ref="G44:L44"/>
    <mergeCell ref="G45:L46"/>
    <mergeCell ref="J47:L47"/>
    <mergeCell ref="J52:L52"/>
    <mergeCell ref="J53:L53"/>
    <mergeCell ref="J50:L50"/>
    <mergeCell ref="J51:L51"/>
    <mergeCell ref="J48:L48"/>
    <mergeCell ref="J49:L49"/>
    <mergeCell ref="G7:L8"/>
    <mergeCell ref="G24:L25"/>
    <mergeCell ref="G41:L42"/>
    <mergeCell ref="J16:L16"/>
    <mergeCell ref="J17:L17"/>
    <mergeCell ref="J18:L18"/>
    <mergeCell ref="J33:L33"/>
    <mergeCell ref="J34:L34"/>
    <mergeCell ref="J35:L35"/>
    <mergeCell ref="J37:L37"/>
    <mergeCell ref="J22:L22"/>
    <mergeCell ref="J20:L20"/>
    <mergeCell ref="J21:L21"/>
    <mergeCell ref="J15:L15"/>
    <mergeCell ref="J19:L19"/>
    <mergeCell ref="J14:L14"/>
  </mergeCells>
  <pageMargins left="0.78740157480314965" right="0.19685039370078741" top="0.39370078740157483" bottom="0.39370078740157483" header="0.19685039370078741" footer="0.19685039370078741"/>
  <pageSetup paperSize="9" scale="75" orientation="portrait" r:id="rId1"/>
  <headerFooter alignWithMargins="0">
    <oddFooter>&amp;L&amp;10               Page 11&amp;R&amp;8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52577" r:id="rId4" name="CheckBox2">
          <controlPr defaultSize="0" autoFill="0" autoLine="0" r:id="rId5">
            <anchor moveWithCells="1">
              <from>
                <xdr:col>6</xdr:col>
                <xdr:colOff>45720</xdr:colOff>
                <xdr:row>8</xdr:row>
                <xdr:rowOff>38100</xdr:rowOff>
              </from>
              <to>
                <xdr:col>8</xdr:col>
                <xdr:colOff>845820</xdr:colOff>
                <xdr:row>9</xdr:row>
                <xdr:rowOff>38100</xdr:rowOff>
              </to>
            </anchor>
          </controlPr>
        </control>
      </mc:Choice>
      <mc:Fallback>
        <control shapeId="152577" r:id="rId4" name="CheckBox2"/>
      </mc:Fallback>
    </mc:AlternateContent>
    <mc:AlternateContent xmlns:mc="http://schemas.openxmlformats.org/markup-compatibility/2006">
      <mc:Choice Requires="x14">
        <control shapeId="152578" r:id="rId6" name="CheckBox6">
          <controlPr defaultSize="0" autoFill="0" autoLine="0" r:id="rId7">
            <anchor moveWithCells="1">
              <from>
                <xdr:col>6</xdr:col>
                <xdr:colOff>45720</xdr:colOff>
                <xdr:row>25</xdr:row>
                <xdr:rowOff>38100</xdr:rowOff>
              </from>
              <to>
                <xdr:col>8</xdr:col>
                <xdr:colOff>845820</xdr:colOff>
                <xdr:row>26</xdr:row>
                <xdr:rowOff>38100</xdr:rowOff>
              </to>
            </anchor>
          </controlPr>
        </control>
      </mc:Choice>
      <mc:Fallback>
        <control shapeId="152578" r:id="rId6" name="CheckBox6"/>
      </mc:Fallback>
    </mc:AlternateContent>
    <mc:AlternateContent xmlns:mc="http://schemas.openxmlformats.org/markup-compatibility/2006">
      <mc:Choice Requires="x14">
        <control shapeId="152579" r:id="rId8" name="CheckBox9">
          <controlPr defaultSize="0" autoFill="0" autoLine="0" r:id="rId9">
            <anchor moveWithCells="1">
              <from>
                <xdr:col>6</xdr:col>
                <xdr:colOff>45720</xdr:colOff>
                <xdr:row>42</xdr:row>
                <xdr:rowOff>38100</xdr:rowOff>
              </from>
              <to>
                <xdr:col>8</xdr:col>
                <xdr:colOff>845820</xdr:colOff>
                <xdr:row>43</xdr:row>
                <xdr:rowOff>38100</xdr:rowOff>
              </to>
            </anchor>
          </controlPr>
        </control>
      </mc:Choice>
      <mc:Fallback>
        <control shapeId="152579" r:id="rId8" name="CheckBox9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699907-AAE5-4DD2-A3A9-D2AE1565C8C9}">
          <x14:formula1>
            <xm:f>Data!$C$43:$C$45</xm:f>
          </x14:formula1>
          <xm:sqref>G7:L8 G24:L25 G41:L42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31">
    <tabColor indexed="44"/>
  </sheetPr>
  <dimension ref="A1:N48"/>
  <sheetViews>
    <sheetView view="pageBreakPreview" zoomScaleNormal="125" zoomScaleSheetLayoutView="100" workbookViewId="0">
      <selection activeCell="R12" sqref="R12"/>
    </sheetView>
  </sheetViews>
  <sheetFormatPr defaultColWidth="6.81640625" defaultRowHeight="15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7" width="14.6328125" style="2" customWidth="1"/>
    <col min="8" max="9" width="11.6328125" style="2" customWidth="1"/>
    <col min="10" max="11" width="6.81640625" style="2" customWidth="1"/>
    <col min="12" max="12" width="6.81640625" style="3" customWidth="1"/>
    <col min="13" max="16384" width="6.81640625" style="1"/>
  </cols>
  <sheetData>
    <row r="1" spans="1:14" ht="20.100000000000001" customHeight="1" x14ac:dyDescent="0.3">
      <c r="A1" s="515"/>
      <c r="B1" s="516"/>
      <c r="C1" s="516"/>
      <c r="D1" s="516"/>
      <c r="E1" s="519" t="s">
        <v>627</v>
      </c>
      <c r="F1" s="520"/>
      <c r="G1" s="520"/>
      <c r="H1" s="520"/>
      <c r="I1" s="520"/>
      <c r="J1" s="521"/>
      <c r="K1" s="488" t="s">
        <v>98</v>
      </c>
      <c r="L1" s="489"/>
    </row>
    <row r="2" spans="1:14" ht="20.100000000000001" customHeight="1" x14ac:dyDescent="0.25">
      <c r="A2" s="517"/>
      <c r="B2" s="518"/>
      <c r="C2" s="518"/>
      <c r="D2" s="518"/>
      <c r="E2" s="752" t="s">
        <v>37</v>
      </c>
      <c r="F2" s="752"/>
      <c r="G2" s="752"/>
      <c r="H2" s="752"/>
      <c r="I2" s="752"/>
      <c r="J2" s="753"/>
      <c r="K2" s="754">
        <f>'FORMULARZ ZAMÓWIENIA - OKŁADKA'!N2</f>
        <v>45905</v>
      </c>
      <c r="L2" s="755"/>
    </row>
    <row r="3" spans="1:14" ht="20.100000000000001" customHeight="1" thickBot="1" x14ac:dyDescent="0.3">
      <c r="A3" s="517"/>
      <c r="B3" s="518"/>
      <c r="C3" s="518"/>
      <c r="D3" s="518"/>
      <c r="E3" s="758" t="s">
        <v>106</v>
      </c>
      <c r="F3" s="758"/>
      <c r="G3" s="758"/>
      <c r="H3" s="758"/>
      <c r="I3" s="758"/>
      <c r="J3" s="759"/>
      <c r="K3" s="756"/>
      <c r="L3" s="757"/>
    </row>
    <row r="4" spans="1:14" ht="20.100000000000001" customHeight="1" x14ac:dyDescent="0.25">
      <c r="A4" s="760" t="s">
        <v>7</v>
      </c>
      <c r="B4" s="761"/>
      <c r="C4" s="762"/>
      <c r="D4" s="700"/>
      <c r="E4" s="700"/>
      <c r="F4" s="700"/>
      <c r="G4" s="763" t="s">
        <v>36</v>
      </c>
      <c r="H4" s="765"/>
      <c r="I4" s="706"/>
      <c r="J4" s="706"/>
      <c r="K4" s="706"/>
      <c r="L4" s="707"/>
    </row>
    <row r="5" spans="1:14" ht="20.100000000000001" customHeight="1" thickBot="1" x14ac:dyDescent="0.3">
      <c r="A5" s="710" t="s">
        <v>35</v>
      </c>
      <c r="B5" s="766"/>
      <c r="C5" s="701"/>
      <c r="D5" s="702"/>
      <c r="E5" s="702"/>
      <c r="F5" s="702"/>
      <c r="G5" s="764"/>
      <c r="H5" s="382"/>
      <c r="I5" s="708"/>
      <c r="J5" s="708"/>
      <c r="K5" s="708"/>
      <c r="L5" s="709"/>
    </row>
    <row r="6" spans="1:14" ht="19.5" customHeight="1" x14ac:dyDescent="0.3">
      <c r="A6" s="740" t="s">
        <v>677</v>
      </c>
      <c r="B6" s="740"/>
      <c r="C6" s="740"/>
      <c r="D6" s="740"/>
      <c r="E6" s="741" t="s">
        <v>682</v>
      </c>
      <c r="F6" s="742"/>
      <c r="G6" s="745" t="s">
        <v>101</v>
      </c>
      <c r="H6" s="746"/>
      <c r="I6" s="746"/>
      <c r="J6" s="746"/>
      <c r="K6" s="747"/>
      <c r="L6" s="748"/>
    </row>
    <row r="7" spans="1:14" ht="19.5" customHeight="1" x14ac:dyDescent="0.25">
      <c r="A7" s="749" t="s">
        <v>678</v>
      </c>
      <c r="B7" s="750"/>
      <c r="C7" s="750"/>
      <c r="D7" s="750"/>
      <c r="E7" s="743"/>
      <c r="F7" s="744"/>
      <c r="G7" s="713" t="s">
        <v>684</v>
      </c>
      <c r="H7" s="714"/>
      <c r="I7" s="714"/>
      <c r="J7" s="714"/>
      <c r="K7" s="714"/>
      <c r="L7" s="715"/>
    </row>
    <row r="8" spans="1:14" ht="19.5" customHeight="1" x14ac:dyDescent="0.25">
      <c r="A8" s="749" t="s">
        <v>39</v>
      </c>
      <c r="B8" s="750"/>
      <c r="C8" s="722"/>
      <c r="D8" s="722"/>
      <c r="E8" s="722"/>
      <c r="F8" s="723"/>
      <c r="G8" s="716"/>
      <c r="H8" s="717"/>
      <c r="I8" s="717"/>
      <c r="J8" s="717"/>
      <c r="K8" s="717"/>
      <c r="L8" s="718"/>
    </row>
    <row r="9" spans="1:14" ht="19.5" customHeight="1" x14ac:dyDescent="0.25">
      <c r="A9" s="721"/>
      <c r="B9" s="722"/>
      <c r="C9" s="722"/>
      <c r="D9" s="722"/>
      <c r="E9" s="722"/>
      <c r="F9" s="723"/>
      <c r="G9" s="19"/>
      <c r="H9" s="17"/>
      <c r="I9" s="17"/>
      <c r="J9" s="727"/>
      <c r="K9" s="727"/>
      <c r="L9" s="728"/>
    </row>
    <row r="10" spans="1:14" ht="19.5" customHeight="1" x14ac:dyDescent="0.25">
      <c r="A10" s="721"/>
      <c r="B10" s="722"/>
      <c r="C10" s="722"/>
      <c r="D10" s="722"/>
      <c r="E10" s="722"/>
      <c r="F10" s="723"/>
      <c r="G10" s="729" t="s">
        <v>100</v>
      </c>
      <c r="H10" s="571"/>
      <c r="I10" s="571"/>
      <c r="J10" s="571"/>
      <c r="K10" s="571"/>
      <c r="L10" s="572"/>
    </row>
    <row r="11" spans="1:14" ht="19.5" customHeight="1" x14ac:dyDescent="0.25">
      <c r="A11" s="721"/>
      <c r="B11" s="722"/>
      <c r="C11" s="722"/>
      <c r="D11" s="722"/>
      <c r="E11" s="722"/>
      <c r="F11" s="723"/>
      <c r="G11" s="584" t="s">
        <v>85</v>
      </c>
      <c r="H11" s="585"/>
      <c r="I11" s="585"/>
      <c r="J11" s="585"/>
      <c r="K11" s="585"/>
      <c r="L11" s="586"/>
    </row>
    <row r="12" spans="1:14" ht="19.5" customHeight="1" thickBot="1" x14ac:dyDescent="0.3">
      <c r="A12" s="721"/>
      <c r="B12" s="722"/>
      <c r="C12" s="722"/>
      <c r="D12" s="722"/>
      <c r="E12" s="722"/>
      <c r="F12" s="723"/>
      <c r="G12" s="584"/>
      <c r="H12" s="585"/>
      <c r="I12" s="585"/>
      <c r="J12" s="585"/>
      <c r="K12" s="585"/>
      <c r="L12" s="586"/>
    </row>
    <row r="13" spans="1:14" ht="19.5" customHeight="1" x14ac:dyDescent="0.25">
      <c r="A13" s="721"/>
      <c r="B13" s="722"/>
      <c r="C13" s="722"/>
      <c r="D13" s="722"/>
      <c r="E13" s="722"/>
      <c r="F13" s="723"/>
      <c r="G13" s="167" t="s">
        <v>38</v>
      </c>
      <c r="H13" s="168" t="s">
        <v>32</v>
      </c>
      <c r="I13" s="168" t="s">
        <v>105</v>
      </c>
      <c r="J13" s="730" t="s">
        <v>26</v>
      </c>
      <c r="K13" s="731"/>
      <c r="L13" s="732"/>
    </row>
    <row r="14" spans="1:14" ht="19.5" customHeight="1" thickBot="1" x14ac:dyDescent="0.3">
      <c r="A14" s="721"/>
      <c r="B14" s="722"/>
      <c r="C14" s="722"/>
      <c r="D14" s="722"/>
      <c r="E14" s="722"/>
      <c r="F14" s="723"/>
      <c r="G14" s="171" t="s">
        <v>104</v>
      </c>
      <c r="H14" s="172" t="s">
        <v>89</v>
      </c>
      <c r="I14" s="157" t="s">
        <v>90</v>
      </c>
      <c r="J14" s="735" t="s">
        <v>93</v>
      </c>
      <c r="K14" s="735"/>
      <c r="L14" s="736"/>
    </row>
    <row r="15" spans="1:14" ht="19.5" customHeight="1" x14ac:dyDescent="0.25">
      <c r="A15" s="721"/>
      <c r="B15" s="722"/>
      <c r="C15" s="722"/>
      <c r="D15" s="722"/>
      <c r="E15" s="722"/>
      <c r="F15" s="723"/>
      <c r="G15" s="160"/>
      <c r="H15" s="161"/>
      <c r="I15" s="174"/>
      <c r="J15" s="737"/>
      <c r="K15" s="737"/>
      <c r="L15" s="738"/>
      <c r="N15" s="1">
        <f>G15*H15/1000</f>
        <v>0</v>
      </c>
    </row>
    <row r="16" spans="1:14" ht="19.5" customHeight="1" x14ac:dyDescent="0.25">
      <c r="A16" s="721"/>
      <c r="B16" s="722"/>
      <c r="C16" s="722"/>
      <c r="D16" s="722"/>
      <c r="E16" s="722"/>
      <c r="F16" s="723"/>
      <c r="G16" s="165"/>
      <c r="H16" s="166"/>
      <c r="I16" s="164"/>
      <c r="J16" s="719"/>
      <c r="K16" s="719"/>
      <c r="L16" s="720"/>
      <c r="N16" s="1">
        <f>G16*H16/1000</f>
        <v>0</v>
      </c>
    </row>
    <row r="17" spans="1:14" ht="19.5" customHeight="1" x14ac:dyDescent="0.25">
      <c r="A17" s="721"/>
      <c r="B17" s="722"/>
      <c r="C17" s="722"/>
      <c r="D17" s="722"/>
      <c r="E17" s="722"/>
      <c r="F17" s="723"/>
      <c r="G17" s="165"/>
      <c r="H17" s="166"/>
      <c r="I17" s="164"/>
      <c r="J17" s="719"/>
      <c r="K17" s="719"/>
      <c r="L17" s="720"/>
      <c r="N17" s="1">
        <f>G17*H17/1000</f>
        <v>0</v>
      </c>
    </row>
    <row r="18" spans="1:14" ht="19.5" customHeight="1" x14ac:dyDescent="0.25">
      <c r="A18" s="721"/>
      <c r="B18" s="722"/>
      <c r="C18" s="722"/>
      <c r="D18" s="722"/>
      <c r="E18" s="722"/>
      <c r="F18" s="723"/>
      <c r="G18" s="165"/>
      <c r="H18" s="166"/>
      <c r="I18" s="164"/>
      <c r="J18" s="719"/>
      <c r="K18" s="719"/>
      <c r="L18" s="720"/>
      <c r="N18" s="1">
        <f>G18*H18/1000</f>
        <v>0</v>
      </c>
    </row>
    <row r="19" spans="1:14" ht="19.5" customHeight="1" thickBot="1" x14ac:dyDescent="0.3">
      <c r="A19" s="724"/>
      <c r="B19" s="725"/>
      <c r="C19" s="725"/>
      <c r="D19" s="725"/>
      <c r="E19" s="725"/>
      <c r="F19" s="726"/>
      <c r="G19" s="170"/>
      <c r="H19" s="162"/>
      <c r="I19" s="163"/>
      <c r="J19" s="733"/>
      <c r="K19" s="733"/>
      <c r="L19" s="734"/>
      <c r="N19" s="1">
        <f>G19*H19/1000</f>
        <v>0</v>
      </c>
    </row>
    <row r="20" spans="1:14" ht="19.5" customHeight="1" x14ac:dyDescent="0.3">
      <c r="A20" s="740" t="s">
        <v>677</v>
      </c>
      <c r="B20" s="740"/>
      <c r="C20" s="740"/>
      <c r="D20" s="740"/>
      <c r="E20" s="741"/>
      <c r="F20" s="742"/>
      <c r="G20" s="745" t="s">
        <v>101</v>
      </c>
      <c r="H20" s="746"/>
      <c r="I20" s="746"/>
      <c r="J20" s="746"/>
      <c r="K20" s="747"/>
      <c r="L20" s="748"/>
      <c r="N20" s="49">
        <f>SUM(N15:N19)</f>
        <v>0</v>
      </c>
    </row>
    <row r="21" spans="1:14" ht="19.5" customHeight="1" x14ac:dyDescent="0.25">
      <c r="A21" s="749" t="s">
        <v>678</v>
      </c>
      <c r="B21" s="750"/>
      <c r="C21" s="750"/>
      <c r="D21" s="750"/>
      <c r="E21" s="743"/>
      <c r="F21" s="744"/>
      <c r="G21" s="713" t="s">
        <v>684</v>
      </c>
      <c r="H21" s="714"/>
      <c r="I21" s="714"/>
      <c r="J21" s="714"/>
      <c r="K21" s="714"/>
      <c r="L21" s="715"/>
    </row>
    <row r="22" spans="1:14" ht="19.5" customHeight="1" x14ac:dyDescent="0.25">
      <c r="A22" s="749" t="s">
        <v>39</v>
      </c>
      <c r="B22" s="750"/>
      <c r="C22" s="722"/>
      <c r="D22" s="722"/>
      <c r="E22" s="722"/>
      <c r="F22" s="723"/>
      <c r="G22" s="716"/>
      <c r="H22" s="717"/>
      <c r="I22" s="717"/>
      <c r="J22" s="717"/>
      <c r="K22" s="717"/>
      <c r="L22" s="718"/>
    </row>
    <row r="23" spans="1:14" ht="19.5" customHeight="1" x14ac:dyDescent="0.25">
      <c r="A23" s="721"/>
      <c r="B23" s="722"/>
      <c r="C23" s="722"/>
      <c r="D23" s="722"/>
      <c r="E23" s="722"/>
      <c r="F23" s="723"/>
      <c r="G23" s="19"/>
      <c r="H23" s="17"/>
      <c r="I23" s="17"/>
      <c r="J23" s="727"/>
      <c r="K23" s="727"/>
      <c r="L23" s="728"/>
    </row>
    <row r="24" spans="1:14" ht="19.5" customHeight="1" x14ac:dyDescent="0.25">
      <c r="A24" s="721"/>
      <c r="B24" s="722"/>
      <c r="C24" s="722"/>
      <c r="D24" s="722"/>
      <c r="E24" s="722"/>
      <c r="F24" s="723"/>
      <c r="G24" s="729" t="s">
        <v>100</v>
      </c>
      <c r="H24" s="571"/>
      <c r="I24" s="571"/>
      <c r="J24" s="571"/>
      <c r="K24" s="571"/>
      <c r="L24" s="572"/>
    </row>
    <row r="25" spans="1:14" ht="19.5" customHeight="1" x14ac:dyDescent="0.25">
      <c r="A25" s="721"/>
      <c r="B25" s="722"/>
      <c r="C25" s="722"/>
      <c r="D25" s="722"/>
      <c r="E25" s="722"/>
      <c r="F25" s="723"/>
      <c r="G25" s="584" t="s">
        <v>85</v>
      </c>
      <c r="H25" s="585"/>
      <c r="I25" s="585"/>
      <c r="J25" s="585"/>
      <c r="K25" s="585"/>
      <c r="L25" s="586"/>
    </row>
    <row r="26" spans="1:14" ht="19.5" customHeight="1" thickBot="1" x14ac:dyDescent="0.3">
      <c r="A26" s="721"/>
      <c r="B26" s="722"/>
      <c r="C26" s="722"/>
      <c r="D26" s="722"/>
      <c r="E26" s="722"/>
      <c r="F26" s="723"/>
      <c r="G26" s="584"/>
      <c r="H26" s="585"/>
      <c r="I26" s="585"/>
      <c r="J26" s="585"/>
      <c r="K26" s="585"/>
      <c r="L26" s="586"/>
      <c r="N26" s="23"/>
    </row>
    <row r="27" spans="1:14" ht="19.5" customHeight="1" x14ac:dyDescent="0.25">
      <c r="A27" s="721"/>
      <c r="B27" s="722"/>
      <c r="C27" s="722"/>
      <c r="D27" s="722"/>
      <c r="E27" s="722"/>
      <c r="F27" s="723"/>
      <c r="G27" s="167" t="s">
        <v>38</v>
      </c>
      <c r="H27" s="168" t="s">
        <v>32</v>
      </c>
      <c r="I27" s="168" t="s">
        <v>105</v>
      </c>
      <c r="J27" s="730" t="s">
        <v>26</v>
      </c>
      <c r="K27" s="731"/>
      <c r="L27" s="732"/>
    </row>
    <row r="28" spans="1:14" ht="19.5" customHeight="1" thickBot="1" x14ac:dyDescent="0.3">
      <c r="A28" s="721"/>
      <c r="B28" s="722"/>
      <c r="C28" s="722"/>
      <c r="D28" s="722"/>
      <c r="E28" s="722"/>
      <c r="F28" s="723"/>
      <c r="G28" s="171" t="s">
        <v>104</v>
      </c>
      <c r="H28" s="172" t="s">
        <v>89</v>
      </c>
      <c r="I28" s="157" t="s">
        <v>90</v>
      </c>
      <c r="J28" s="735" t="s">
        <v>93</v>
      </c>
      <c r="K28" s="735"/>
      <c r="L28" s="736"/>
    </row>
    <row r="29" spans="1:14" ht="19.5" customHeight="1" x14ac:dyDescent="0.25">
      <c r="A29" s="721"/>
      <c r="B29" s="722"/>
      <c r="C29" s="722"/>
      <c r="D29" s="722"/>
      <c r="E29" s="722"/>
      <c r="F29" s="723"/>
      <c r="G29" s="160"/>
      <c r="H29" s="161"/>
      <c r="I29" s="174"/>
      <c r="J29" s="737"/>
      <c r="K29" s="737"/>
      <c r="L29" s="738"/>
      <c r="N29" s="1">
        <f>G29*H29/1000</f>
        <v>0</v>
      </c>
    </row>
    <row r="30" spans="1:14" ht="19.5" customHeight="1" x14ac:dyDescent="0.25">
      <c r="A30" s="721"/>
      <c r="B30" s="722"/>
      <c r="C30" s="722"/>
      <c r="D30" s="722"/>
      <c r="E30" s="722"/>
      <c r="F30" s="723"/>
      <c r="G30" s="165"/>
      <c r="H30" s="166"/>
      <c r="I30" s="164"/>
      <c r="J30" s="719"/>
      <c r="K30" s="719"/>
      <c r="L30" s="720"/>
      <c r="N30" s="1">
        <f>G30*H30/1000</f>
        <v>0</v>
      </c>
    </row>
    <row r="31" spans="1:14" ht="19.5" customHeight="1" x14ac:dyDescent="0.25">
      <c r="A31" s="721"/>
      <c r="B31" s="722"/>
      <c r="C31" s="722"/>
      <c r="D31" s="722"/>
      <c r="E31" s="722"/>
      <c r="F31" s="723"/>
      <c r="G31" s="165"/>
      <c r="H31" s="166"/>
      <c r="I31" s="164"/>
      <c r="J31" s="719"/>
      <c r="K31" s="719"/>
      <c r="L31" s="720"/>
      <c r="N31" s="1">
        <f>G31*H31/1000</f>
        <v>0</v>
      </c>
    </row>
    <row r="32" spans="1:14" ht="19.5" customHeight="1" x14ac:dyDescent="0.25">
      <c r="A32" s="721"/>
      <c r="B32" s="722"/>
      <c r="C32" s="722"/>
      <c r="D32" s="722"/>
      <c r="E32" s="722"/>
      <c r="F32" s="723"/>
      <c r="G32" s="165"/>
      <c r="H32" s="166"/>
      <c r="I32" s="164"/>
      <c r="J32" s="719"/>
      <c r="K32" s="719"/>
      <c r="L32" s="720"/>
      <c r="N32" s="1">
        <f>G32*H32/1000</f>
        <v>0</v>
      </c>
    </row>
    <row r="33" spans="1:14" ht="19.5" customHeight="1" thickBot="1" x14ac:dyDescent="0.3">
      <c r="A33" s="724"/>
      <c r="B33" s="725"/>
      <c r="C33" s="725"/>
      <c r="D33" s="725"/>
      <c r="E33" s="725"/>
      <c r="F33" s="726"/>
      <c r="G33" s="165"/>
      <c r="H33" s="166"/>
      <c r="I33" s="164"/>
      <c r="J33" s="719"/>
      <c r="K33" s="719"/>
      <c r="L33" s="720"/>
      <c r="N33" s="1">
        <f>G33*H33/1000</f>
        <v>0</v>
      </c>
    </row>
    <row r="34" spans="1:14" ht="19.5" customHeight="1" x14ac:dyDescent="0.3">
      <c r="A34" s="740" t="s">
        <v>677</v>
      </c>
      <c r="B34" s="740"/>
      <c r="C34" s="740"/>
      <c r="D34" s="740"/>
      <c r="E34" s="741"/>
      <c r="F34" s="742"/>
      <c r="G34" s="745" t="s">
        <v>101</v>
      </c>
      <c r="H34" s="746"/>
      <c r="I34" s="746"/>
      <c r="J34" s="746"/>
      <c r="K34" s="747"/>
      <c r="L34" s="748"/>
      <c r="N34" s="49">
        <f>SUM(N29:N33)</f>
        <v>0</v>
      </c>
    </row>
    <row r="35" spans="1:14" ht="19.5" customHeight="1" x14ac:dyDescent="0.25">
      <c r="A35" s="749" t="s">
        <v>678</v>
      </c>
      <c r="B35" s="750"/>
      <c r="C35" s="750"/>
      <c r="D35" s="750"/>
      <c r="E35" s="743"/>
      <c r="F35" s="744"/>
      <c r="G35" s="713" t="s">
        <v>684</v>
      </c>
      <c r="H35" s="714"/>
      <c r="I35" s="714"/>
      <c r="J35" s="714"/>
      <c r="K35" s="714"/>
      <c r="L35" s="715"/>
    </row>
    <row r="36" spans="1:14" ht="19.5" customHeight="1" x14ac:dyDescent="0.25">
      <c r="A36" s="749" t="s">
        <v>39</v>
      </c>
      <c r="B36" s="750"/>
      <c r="C36" s="722"/>
      <c r="D36" s="722"/>
      <c r="E36" s="722"/>
      <c r="F36" s="723"/>
      <c r="G36" s="716"/>
      <c r="H36" s="717"/>
      <c r="I36" s="717"/>
      <c r="J36" s="717"/>
      <c r="K36" s="717"/>
      <c r="L36" s="718"/>
    </row>
    <row r="37" spans="1:14" ht="19.5" customHeight="1" x14ac:dyDescent="0.25">
      <c r="A37" s="721"/>
      <c r="B37" s="722"/>
      <c r="C37" s="722"/>
      <c r="D37" s="722"/>
      <c r="E37" s="722"/>
      <c r="F37" s="723"/>
      <c r="G37" s="19"/>
      <c r="H37" s="17"/>
      <c r="I37" s="17"/>
      <c r="J37" s="727"/>
      <c r="K37" s="727"/>
      <c r="L37" s="728"/>
    </row>
    <row r="38" spans="1:14" ht="19.5" customHeight="1" x14ac:dyDescent="0.25">
      <c r="A38" s="721"/>
      <c r="B38" s="722"/>
      <c r="C38" s="722"/>
      <c r="D38" s="722"/>
      <c r="E38" s="722"/>
      <c r="F38" s="723"/>
      <c r="G38" s="729" t="s">
        <v>100</v>
      </c>
      <c r="H38" s="571"/>
      <c r="I38" s="571"/>
      <c r="J38" s="571"/>
      <c r="K38" s="571"/>
      <c r="L38" s="572"/>
    </row>
    <row r="39" spans="1:14" ht="19.5" customHeight="1" x14ac:dyDescent="0.25">
      <c r="A39" s="721"/>
      <c r="B39" s="722"/>
      <c r="C39" s="722"/>
      <c r="D39" s="722"/>
      <c r="E39" s="722"/>
      <c r="F39" s="723"/>
      <c r="G39" s="584" t="s">
        <v>85</v>
      </c>
      <c r="H39" s="585"/>
      <c r="I39" s="585"/>
      <c r="J39" s="585"/>
      <c r="K39" s="585"/>
      <c r="L39" s="586"/>
    </row>
    <row r="40" spans="1:14" ht="19.5" customHeight="1" thickBot="1" x14ac:dyDescent="0.3">
      <c r="A40" s="721"/>
      <c r="B40" s="722"/>
      <c r="C40" s="722"/>
      <c r="D40" s="722"/>
      <c r="E40" s="722"/>
      <c r="F40" s="723"/>
      <c r="G40" s="584"/>
      <c r="H40" s="585"/>
      <c r="I40" s="585"/>
      <c r="J40" s="585"/>
      <c r="K40" s="585"/>
      <c r="L40" s="586"/>
    </row>
    <row r="41" spans="1:14" ht="19.5" customHeight="1" x14ac:dyDescent="0.25">
      <c r="A41" s="721"/>
      <c r="B41" s="722"/>
      <c r="C41" s="722"/>
      <c r="D41" s="722"/>
      <c r="E41" s="722"/>
      <c r="F41" s="723"/>
      <c r="G41" s="167" t="s">
        <v>38</v>
      </c>
      <c r="H41" s="168" t="s">
        <v>32</v>
      </c>
      <c r="I41" s="168" t="s">
        <v>105</v>
      </c>
      <c r="J41" s="730" t="s">
        <v>26</v>
      </c>
      <c r="K41" s="731"/>
      <c r="L41" s="732"/>
    </row>
    <row r="42" spans="1:14" ht="19.5" customHeight="1" thickBot="1" x14ac:dyDescent="0.3">
      <c r="A42" s="721"/>
      <c r="B42" s="722"/>
      <c r="C42" s="722"/>
      <c r="D42" s="722"/>
      <c r="E42" s="722"/>
      <c r="F42" s="723"/>
      <c r="G42" s="171" t="s">
        <v>104</v>
      </c>
      <c r="H42" s="172" t="s">
        <v>89</v>
      </c>
      <c r="I42" s="157" t="s">
        <v>90</v>
      </c>
      <c r="J42" s="735" t="s">
        <v>93</v>
      </c>
      <c r="K42" s="735"/>
      <c r="L42" s="736"/>
    </row>
    <row r="43" spans="1:14" ht="19.5" customHeight="1" x14ac:dyDescent="0.25">
      <c r="A43" s="721"/>
      <c r="B43" s="722"/>
      <c r="C43" s="722"/>
      <c r="D43" s="722"/>
      <c r="E43" s="722"/>
      <c r="F43" s="723"/>
      <c r="G43" s="160"/>
      <c r="H43" s="161"/>
      <c r="I43" s="174"/>
      <c r="J43" s="737"/>
      <c r="K43" s="737"/>
      <c r="L43" s="738"/>
      <c r="N43" s="1">
        <f>G43*H43/1000</f>
        <v>0</v>
      </c>
    </row>
    <row r="44" spans="1:14" ht="19.5" customHeight="1" x14ac:dyDescent="0.25">
      <c r="A44" s="721"/>
      <c r="B44" s="722"/>
      <c r="C44" s="722"/>
      <c r="D44" s="722"/>
      <c r="E44" s="722"/>
      <c r="F44" s="723"/>
      <c r="G44" s="165"/>
      <c r="H44" s="166"/>
      <c r="I44" s="164"/>
      <c r="J44" s="719"/>
      <c r="K44" s="719"/>
      <c r="L44" s="720"/>
      <c r="N44" s="1">
        <f>G44*H44/1000</f>
        <v>0</v>
      </c>
    </row>
    <row r="45" spans="1:14" ht="19.5" customHeight="1" x14ac:dyDescent="0.25">
      <c r="A45" s="721"/>
      <c r="B45" s="722"/>
      <c r="C45" s="722"/>
      <c r="D45" s="722"/>
      <c r="E45" s="722"/>
      <c r="F45" s="723"/>
      <c r="G45" s="165"/>
      <c r="H45" s="166"/>
      <c r="I45" s="164"/>
      <c r="J45" s="719"/>
      <c r="K45" s="719"/>
      <c r="L45" s="720"/>
      <c r="N45" s="1">
        <f>G45*H45/1000</f>
        <v>0</v>
      </c>
    </row>
    <row r="46" spans="1:14" ht="19.5" customHeight="1" x14ac:dyDescent="0.25">
      <c r="A46" s="721"/>
      <c r="B46" s="722"/>
      <c r="C46" s="722"/>
      <c r="D46" s="722"/>
      <c r="E46" s="722"/>
      <c r="F46" s="723"/>
      <c r="G46" s="165"/>
      <c r="H46" s="166"/>
      <c r="I46" s="164"/>
      <c r="J46" s="719"/>
      <c r="K46" s="719"/>
      <c r="L46" s="720"/>
      <c r="N46" s="1">
        <f>G46*H46/1000</f>
        <v>0</v>
      </c>
    </row>
    <row r="47" spans="1:14" ht="19.5" customHeight="1" thickBot="1" x14ac:dyDescent="0.3">
      <c r="A47" s="724"/>
      <c r="B47" s="725"/>
      <c r="C47" s="725"/>
      <c r="D47" s="725"/>
      <c r="E47" s="725"/>
      <c r="F47" s="726"/>
      <c r="G47" s="165"/>
      <c r="H47" s="166"/>
      <c r="I47" s="164"/>
      <c r="J47" s="719"/>
      <c r="K47" s="719"/>
      <c r="L47" s="720"/>
      <c r="N47" s="1">
        <f>G47*H47/1000</f>
        <v>0</v>
      </c>
    </row>
    <row r="48" spans="1:14" ht="15.6" x14ac:dyDescent="0.3">
      <c r="N48" s="49">
        <f>SUM(N43:N47)</f>
        <v>0</v>
      </c>
    </row>
  </sheetData>
  <mergeCells count="65">
    <mergeCell ref="A4:B4"/>
    <mergeCell ref="C4:F5"/>
    <mergeCell ref="G4:G5"/>
    <mergeCell ref="H4:L5"/>
    <mergeCell ref="A5:B5"/>
    <mergeCell ref="A1:D3"/>
    <mergeCell ref="E1:J1"/>
    <mergeCell ref="K1:L1"/>
    <mergeCell ref="E2:J2"/>
    <mergeCell ref="K2:L3"/>
    <mergeCell ref="E3:J3"/>
    <mergeCell ref="J17:L17"/>
    <mergeCell ref="J18:L18"/>
    <mergeCell ref="J15:L15"/>
    <mergeCell ref="J16:L16"/>
    <mergeCell ref="A6:D6"/>
    <mergeCell ref="E6:F7"/>
    <mergeCell ref="G6:L6"/>
    <mergeCell ref="A7:D7"/>
    <mergeCell ref="J13:L13"/>
    <mergeCell ref="J14:L14"/>
    <mergeCell ref="A8:B8"/>
    <mergeCell ref="C8:F8"/>
    <mergeCell ref="A9:F19"/>
    <mergeCell ref="J9:L9"/>
    <mergeCell ref="G10:L10"/>
    <mergeCell ref="G11:L12"/>
    <mergeCell ref="J19:L19"/>
    <mergeCell ref="J27:L27"/>
    <mergeCell ref="J28:L28"/>
    <mergeCell ref="A20:D20"/>
    <mergeCell ref="E20:F21"/>
    <mergeCell ref="G20:L20"/>
    <mergeCell ref="A21:D21"/>
    <mergeCell ref="A22:B22"/>
    <mergeCell ref="C22:F22"/>
    <mergeCell ref="A23:F33"/>
    <mergeCell ref="J23:L23"/>
    <mergeCell ref="G24:L24"/>
    <mergeCell ref="G25:L26"/>
    <mergeCell ref="J32:L32"/>
    <mergeCell ref="J33:L33"/>
    <mergeCell ref="J29:L29"/>
    <mergeCell ref="J30:L30"/>
    <mergeCell ref="E34:F35"/>
    <mergeCell ref="G34:L34"/>
    <mergeCell ref="A35:D35"/>
    <mergeCell ref="A36:B36"/>
    <mergeCell ref="C36:F36"/>
    <mergeCell ref="G7:L8"/>
    <mergeCell ref="G21:L22"/>
    <mergeCell ref="G35:L36"/>
    <mergeCell ref="A37:F47"/>
    <mergeCell ref="J37:L37"/>
    <mergeCell ref="G38:L38"/>
    <mergeCell ref="G39:L40"/>
    <mergeCell ref="J41:L41"/>
    <mergeCell ref="J46:L46"/>
    <mergeCell ref="J47:L47"/>
    <mergeCell ref="J44:L44"/>
    <mergeCell ref="J31:L31"/>
    <mergeCell ref="J45:L45"/>
    <mergeCell ref="J42:L42"/>
    <mergeCell ref="J43:L43"/>
    <mergeCell ref="A34:D34"/>
  </mergeCells>
  <pageMargins left="0.78740157480314965" right="0.19685039370078741" top="0.39370078740157483" bottom="0.39370078740157483" header="0.19685039370078741" footer="0.19685039370078741"/>
  <pageSetup paperSize="9" scale="75" orientation="portrait" r:id="rId1"/>
  <headerFooter alignWithMargins="0">
    <oddFooter>&amp;L&amp;10               Page 11&amp;R&amp;8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55649" r:id="rId4" name="CheckBox2">
          <controlPr defaultSize="0" autoFill="0" autoLine="0" r:id="rId5">
            <anchor moveWithCells="1">
              <from>
                <xdr:col>6</xdr:col>
                <xdr:colOff>45720</xdr:colOff>
                <xdr:row>8</xdr:row>
                <xdr:rowOff>38100</xdr:rowOff>
              </from>
              <to>
                <xdr:col>8</xdr:col>
                <xdr:colOff>845820</xdr:colOff>
                <xdr:row>9</xdr:row>
                <xdr:rowOff>38100</xdr:rowOff>
              </to>
            </anchor>
          </controlPr>
        </control>
      </mc:Choice>
      <mc:Fallback>
        <control shapeId="155649" r:id="rId4" name="CheckBox2"/>
      </mc:Fallback>
    </mc:AlternateContent>
    <mc:AlternateContent xmlns:mc="http://schemas.openxmlformats.org/markup-compatibility/2006">
      <mc:Choice Requires="x14">
        <control shapeId="155650" r:id="rId6" name="CheckBox6">
          <controlPr defaultSize="0" autoFill="0" autoLine="0" r:id="rId7">
            <anchor moveWithCells="1">
              <from>
                <xdr:col>6</xdr:col>
                <xdr:colOff>45720</xdr:colOff>
                <xdr:row>22</xdr:row>
                <xdr:rowOff>38100</xdr:rowOff>
              </from>
              <to>
                <xdr:col>8</xdr:col>
                <xdr:colOff>845820</xdr:colOff>
                <xdr:row>23</xdr:row>
                <xdr:rowOff>38100</xdr:rowOff>
              </to>
            </anchor>
          </controlPr>
        </control>
      </mc:Choice>
      <mc:Fallback>
        <control shapeId="155650" r:id="rId6" name="CheckBox6"/>
      </mc:Fallback>
    </mc:AlternateContent>
    <mc:AlternateContent xmlns:mc="http://schemas.openxmlformats.org/markup-compatibility/2006">
      <mc:Choice Requires="x14">
        <control shapeId="155651" r:id="rId8" name="CheckBox9">
          <controlPr defaultSize="0" autoFill="0" autoLine="0" r:id="rId9">
            <anchor moveWithCells="1">
              <from>
                <xdr:col>6</xdr:col>
                <xdr:colOff>45720</xdr:colOff>
                <xdr:row>36</xdr:row>
                <xdr:rowOff>38100</xdr:rowOff>
              </from>
              <to>
                <xdr:col>8</xdr:col>
                <xdr:colOff>845820</xdr:colOff>
                <xdr:row>37</xdr:row>
                <xdr:rowOff>38100</xdr:rowOff>
              </to>
            </anchor>
          </controlPr>
        </control>
      </mc:Choice>
      <mc:Fallback>
        <control shapeId="155651" r:id="rId8" name="CheckBox9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22749F-CC39-44C4-B1D5-24417EE7AD3D}">
          <x14:formula1>
            <xm:f>Data!$C$43:$C$45</xm:f>
          </x14:formula1>
          <xm:sqref>G7:L8 G21:L22 G35:L36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4763-2C0E-404D-B9B3-102EFF3994C2}">
  <sheetPr codeName="Sheet10"/>
  <dimension ref="A1:P66"/>
  <sheetViews>
    <sheetView view="pageBreakPreview" zoomScaleNormal="100" zoomScaleSheetLayoutView="100" workbookViewId="0">
      <selection activeCell="P15" sqref="P15"/>
    </sheetView>
  </sheetViews>
  <sheetFormatPr defaultColWidth="8.453125" defaultRowHeight="19.5" customHeight="1" x14ac:dyDescent="0.3"/>
  <cols>
    <col min="1" max="5" width="8.453125" style="203"/>
    <col min="6" max="6" width="11.54296875" style="203" customWidth="1"/>
    <col min="7" max="7" width="9.453125" style="203" customWidth="1"/>
    <col min="8" max="13" width="8.453125" style="203"/>
    <col min="14" max="14" width="12.81640625" style="203" customWidth="1"/>
    <col min="15" max="16384" width="8.453125" style="203"/>
  </cols>
  <sheetData>
    <row r="1" spans="1:16" ht="19.5" customHeight="1" x14ac:dyDescent="0.3">
      <c r="A1" s="477"/>
      <c r="B1" s="516"/>
      <c r="C1" s="516"/>
      <c r="D1" s="516"/>
      <c r="E1" s="815" t="s">
        <v>724</v>
      </c>
      <c r="F1" s="815"/>
      <c r="G1" s="815"/>
      <c r="H1" s="816" t="s">
        <v>725</v>
      </c>
      <c r="I1" s="816"/>
      <c r="J1" s="816"/>
      <c r="K1" s="202"/>
      <c r="L1" s="817" t="s">
        <v>141</v>
      </c>
      <c r="M1" s="818"/>
      <c r="N1" s="819"/>
    </row>
    <row r="2" spans="1:16" ht="19.5" customHeight="1" x14ac:dyDescent="0.3">
      <c r="A2" s="517"/>
      <c r="B2" s="751"/>
      <c r="C2" s="751"/>
      <c r="D2" s="751"/>
      <c r="E2" s="820" t="s">
        <v>726</v>
      </c>
      <c r="F2" s="820"/>
      <c r="G2" s="820"/>
      <c r="H2" s="820"/>
      <c r="I2" s="820"/>
      <c r="J2" s="820"/>
      <c r="K2" s="491"/>
      <c r="L2" s="754">
        <f>'FORMULARZ ZAMÓWIENIA - OKŁADKA'!N2</f>
        <v>45905</v>
      </c>
      <c r="M2" s="823"/>
      <c r="N2" s="824"/>
    </row>
    <row r="3" spans="1:16" ht="19.5" customHeight="1" thickBot="1" x14ac:dyDescent="0.35">
      <c r="A3" s="813"/>
      <c r="B3" s="814"/>
      <c r="C3" s="814"/>
      <c r="D3" s="814"/>
      <c r="E3" s="821"/>
      <c r="F3" s="821"/>
      <c r="G3" s="821"/>
      <c r="H3" s="821"/>
      <c r="I3" s="821"/>
      <c r="J3" s="821"/>
      <c r="K3" s="822"/>
      <c r="L3" s="825"/>
      <c r="M3" s="826"/>
      <c r="N3" s="827"/>
    </row>
    <row r="4" spans="1:16" ht="19.5" customHeight="1" thickBot="1" x14ac:dyDescent="0.35">
      <c r="A4" s="204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6"/>
      <c r="N4" s="207"/>
    </row>
    <row r="5" spans="1:16" ht="19.5" customHeight="1" thickBot="1" x14ac:dyDescent="0.35">
      <c r="A5" s="799" t="s">
        <v>138</v>
      </c>
      <c r="B5" s="800"/>
      <c r="C5" s="801"/>
      <c r="D5" s="802"/>
      <c r="E5" s="803"/>
      <c r="F5" s="803"/>
      <c r="G5" s="804"/>
      <c r="H5" s="799" t="s">
        <v>176</v>
      </c>
      <c r="I5" s="800"/>
      <c r="J5" s="801"/>
      <c r="K5" s="805"/>
      <c r="L5" s="805"/>
      <c r="M5" s="805"/>
      <c r="N5" s="806"/>
    </row>
    <row r="6" spans="1:16" ht="19.5" customHeight="1" thickBot="1" x14ac:dyDescent="0.35">
      <c r="A6" s="807"/>
      <c r="B6" s="808"/>
      <c r="C6" s="808"/>
      <c r="D6" s="805"/>
      <c r="E6" s="808"/>
      <c r="F6" s="808"/>
      <c r="G6" s="808"/>
      <c r="H6" s="809"/>
      <c r="I6" s="809"/>
      <c r="J6" s="809"/>
      <c r="K6" s="809"/>
      <c r="L6" s="809"/>
      <c r="M6" s="809"/>
      <c r="N6" s="810"/>
    </row>
    <row r="7" spans="1:16" ht="19.5" customHeight="1" x14ac:dyDescent="0.3">
      <c r="A7" s="811" t="s">
        <v>560</v>
      </c>
      <c r="B7" s="812"/>
      <c r="C7" s="812"/>
      <c r="D7" s="812"/>
      <c r="E7" s="812" t="s">
        <v>649</v>
      </c>
      <c r="F7" s="812"/>
      <c r="G7" s="812"/>
      <c r="H7" s="794" t="s">
        <v>406</v>
      </c>
      <c r="I7" s="795"/>
      <c r="J7" s="795"/>
      <c r="K7" s="795"/>
      <c r="L7" s="795"/>
      <c r="M7" s="795"/>
      <c r="N7" s="796"/>
    </row>
    <row r="8" spans="1:16" ht="19.95" customHeight="1" x14ac:dyDescent="0.3">
      <c r="A8" s="783"/>
      <c r="B8" s="784"/>
      <c r="C8" s="784"/>
      <c r="D8" s="784"/>
      <c r="E8" s="784"/>
      <c r="F8" s="784"/>
      <c r="G8" s="784"/>
      <c r="H8" s="786"/>
      <c r="I8" s="787"/>
      <c r="J8" s="787"/>
      <c r="K8" s="788" t="s">
        <v>83</v>
      </c>
      <c r="L8" s="788"/>
      <c r="M8" s="788"/>
      <c r="N8" s="789"/>
    </row>
    <row r="9" spans="1:16" ht="19.95" customHeight="1" x14ac:dyDescent="0.3">
      <c r="A9" s="783"/>
      <c r="B9" s="784"/>
      <c r="C9" s="784"/>
      <c r="D9" s="784"/>
      <c r="E9" s="784"/>
      <c r="F9" s="784"/>
      <c r="G9" s="784"/>
      <c r="H9" s="786"/>
      <c r="I9" s="787"/>
      <c r="J9" s="787"/>
      <c r="K9" s="788"/>
      <c r="L9" s="788"/>
      <c r="M9" s="788"/>
      <c r="N9" s="789"/>
    </row>
    <row r="10" spans="1:16" ht="19.5" customHeight="1" x14ac:dyDescent="0.3">
      <c r="A10" s="783"/>
      <c r="B10" s="784"/>
      <c r="C10" s="784"/>
      <c r="D10" s="784"/>
      <c r="E10" s="784"/>
      <c r="F10" s="784"/>
      <c r="G10" s="784"/>
      <c r="H10" s="786"/>
      <c r="I10" s="787"/>
      <c r="J10" s="787"/>
      <c r="K10" s="788" t="s">
        <v>83</v>
      </c>
      <c r="L10" s="788"/>
      <c r="M10" s="788"/>
      <c r="N10" s="789"/>
      <c r="P10" s="203" t="e">
        <f>SEARCH("Stal",H8,1)</f>
        <v>#VALUE!</v>
      </c>
    </row>
    <row r="11" spans="1:16" ht="19.5" customHeight="1" x14ac:dyDescent="0.3">
      <c r="A11" s="783"/>
      <c r="B11" s="784"/>
      <c r="C11" s="784"/>
      <c r="D11" s="784"/>
      <c r="E11" s="784"/>
      <c r="F11" s="784"/>
      <c r="G11" s="784"/>
      <c r="H11" s="786"/>
      <c r="I11" s="787"/>
      <c r="J11" s="787"/>
      <c r="K11" s="788"/>
      <c r="L11" s="788"/>
      <c r="M11" s="788"/>
      <c r="N11" s="789"/>
    </row>
    <row r="12" spans="1:16" ht="19.5" customHeight="1" thickBot="1" x14ac:dyDescent="0.35">
      <c r="A12" s="783"/>
      <c r="B12" s="784"/>
      <c r="C12" s="784"/>
      <c r="D12" s="784"/>
      <c r="E12" s="784"/>
      <c r="F12" s="784"/>
      <c r="G12" s="784"/>
      <c r="H12" s="773" t="s">
        <v>734</v>
      </c>
      <c r="I12" s="774"/>
      <c r="J12" s="774"/>
      <c r="K12" s="775"/>
      <c r="L12" s="776"/>
      <c r="M12" s="776"/>
      <c r="N12" s="777"/>
    </row>
    <row r="13" spans="1:16" ht="19.5" customHeight="1" x14ac:dyDescent="0.3">
      <c r="A13" s="783"/>
      <c r="B13" s="784"/>
      <c r="C13" s="784"/>
      <c r="D13" s="784"/>
      <c r="E13" s="784"/>
      <c r="F13" s="784"/>
      <c r="G13" s="785"/>
      <c r="H13" s="220" t="s">
        <v>403</v>
      </c>
      <c r="I13" s="221" t="s">
        <v>368</v>
      </c>
      <c r="J13" s="778"/>
      <c r="K13" s="778"/>
      <c r="L13" s="767"/>
      <c r="M13" s="769"/>
      <c r="N13" s="771" t="s">
        <v>26</v>
      </c>
    </row>
    <row r="14" spans="1:16" ht="19.5" customHeight="1" x14ac:dyDescent="0.3">
      <c r="A14" s="783"/>
      <c r="B14" s="784"/>
      <c r="C14" s="784"/>
      <c r="D14" s="784"/>
      <c r="E14" s="784"/>
      <c r="F14" s="784"/>
      <c r="G14" s="785"/>
      <c r="H14" s="208" t="s">
        <v>729</v>
      </c>
      <c r="I14" s="209" t="s">
        <v>223</v>
      </c>
      <c r="J14" s="779"/>
      <c r="K14" s="779"/>
      <c r="L14" s="768"/>
      <c r="M14" s="770"/>
      <c r="N14" s="772"/>
    </row>
    <row r="15" spans="1:16" ht="19.5" customHeight="1" x14ac:dyDescent="0.3">
      <c r="A15" s="783"/>
      <c r="B15" s="784"/>
      <c r="C15" s="784"/>
      <c r="D15" s="784"/>
      <c r="E15" s="784"/>
      <c r="F15" s="784"/>
      <c r="G15" s="785"/>
      <c r="H15" s="210"/>
      <c r="I15" s="211"/>
      <c r="J15" s="212"/>
      <c r="K15" s="212"/>
      <c r="L15" s="212"/>
      <c r="M15" s="212"/>
      <c r="N15" s="213"/>
    </row>
    <row r="16" spans="1:16" ht="19.5" customHeight="1" x14ac:dyDescent="0.3">
      <c r="A16" s="783"/>
      <c r="B16" s="784"/>
      <c r="C16" s="784"/>
      <c r="D16" s="784"/>
      <c r="E16" s="784"/>
      <c r="F16" s="784"/>
      <c r="G16" s="785"/>
      <c r="H16" s="210"/>
      <c r="I16" s="211"/>
      <c r="J16" s="212"/>
      <c r="K16" s="212"/>
      <c r="L16" s="212"/>
      <c r="M16" s="212"/>
      <c r="N16" s="213"/>
    </row>
    <row r="17" spans="1:14" ht="19.5" customHeight="1" x14ac:dyDescent="0.3">
      <c r="A17" s="783"/>
      <c r="B17" s="784"/>
      <c r="C17" s="784"/>
      <c r="D17" s="784"/>
      <c r="E17" s="784"/>
      <c r="F17" s="784"/>
      <c r="G17" s="785"/>
      <c r="H17" s="210"/>
      <c r="I17" s="211"/>
      <c r="J17" s="212"/>
      <c r="K17" s="212"/>
      <c r="L17" s="212"/>
      <c r="M17" s="212"/>
      <c r="N17" s="213"/>
    </row>
    <row r="18" spans="1:14" ht="19.5" customHeight="1" x14ac:dyDescent="0.3">
      <c r="A18" s="783"/>
      <c r="B18" s="784"/>
      <c r="C18" s="784"/>
      <c r="D18" s="784"/>
      <c r="E18" s="784"/>
      <c r="F18" s="784"/>
      <c r="G18" s="785"/>
      <c r="H18" s="210"/>
      <c r="I18" s="211"/>
      <c r="J18" s="212"/>
      <c r="K18" s="212"/>
      <c r="L18" s="212"/>
      <c r="M18" s="212"/>
      <c r="N18" s="213"/>
    </row>
    <row r="19" spans="1:14" ht="19.5" customHeight="1" x14ac:dyDescent="0.3">
      <c r="A19" s="783"/>
      <c r="B19" s="784"/>
      <c r="C19" s="784"/>
      <c r="D19" s="784"/>
      <c r="E19" s="784"/>
      <c r="F19" s="784"/>
      <c r="G19" s="785"/>
      <c r="H19" s="210"/>
      <c r="I19" s="211"/>
      <c r="J19" s="212"/>
      <c r="K19" s="212"/>
      <c r="L19" s="212"/>
      <c r="M19" s="212"/>
      <c r="N19" s="213"/>
    </row>
    <row r="20" spans="1:14" ht="19.5" customHeight="1" x14ac:dyDescent="0.3">
      <c r="A20" s="783"/>
      <c r="B20" s="784"/>
      <c r="C20" s="784"/>
      <c r="D20" s="784"/>
      <c r="E20" s="784"/>
      <c r="F20" s="784"/>
      <c r="G20" s="785"/>
      <c r="H20" s="210"/>
      <c r="I20" s="211"/>
      <c r="J20" s="214"/>
      <c r="K20" s="214"/>
      <c r="L20" s="214"/>
      <c r="M20" s="214"/>
      <c r="N20" s="215"/>
    </row>
    <row r="21" spans="1:14" ht="19.5" customHeight="1" thickBot="1" x14ac:dyDescent="0.35">
      <c r="A21" s="780" t="s">
        <v>650</v>
      </c>
      <c r="B21" s="781"/>
      <c r="C21" s="781"/>
      <c r="D21" s="781"/>
      <c r="E21" s="781"/>
      <c r="F21" s="782"/>
      <c r="G21" s="782"/>
      <c r="H21" s="216"/>
      <c r="I21" s="217"/>
      <c r="J21" s="218"/>
      <c r="K21" s="218"/>
      <c r="L21" s="218"/>
      <c r="M21" s="218"/>
      <c r="N21" s="219"/>
    </row>
    <row r="22" spans="1:14" ht="19.5" customHeight="1" x14ac:dyDescent="0.3">
      <c r="A22" s="797" t="s">
        <v>560</v>
      </c>
      <c r="B22" s="798"/>
      <c r="C22" s="798"/>
      <c r="D22" s="798"/>
      <c r="E22" s="792" t="s">
        <v>651</v>
      </c>
      <c r="F22" s="792"/>
      <c r="G22" s="793"/>
      <c r="H22" s="794" t="s">
        <v>406</v>
      </c>
      <c r="I22" s="795"/>
      <c r="J22" s="795"/>
      <c r="K22" s="795"/>
      <c r="L22" s="795"/>
      <c r="M22" s="795"/>
      <c r="N22" s="796"/>
    </row>
    <row r="23" spans="1:14" ht="19.5" customHeight="1" x14ac:dyDescent="0.3">
      <c r="A23" s="783"/>
      <c r="B23" s="784"/>
      <c r="C23" s="784"/>
      <c r="D23" s="784"/>
      <c r="E23" s="784"/>
      <c r="F23" s="784"/>
      <c r="G23" s="785"/>
      <c r="H23" s="786"/>
      <c r="I23" s="787"/>
      <c r="J23" s="787"/>
      <c r="K23" s="788" t="s">
        <v>83</v>
      </c>
      <c r="L23" s="788"/>
      <c r="M23" s="788"/>
      <c r="N23" s="789"/>
    </row>
    <row r="24" spans="1:14" ht="19.5" customHeight="1" x14ac:dyDescent="0.3">
      <c r="A24" s="783"/>
      <c r="B24" s="784"/>
      <c r="C24" s="784"/>
      <c r="D24" s="784"/>
      <c r="E24" s="784"/>
      <c r="F24" s="784"/>
      <c r="G24" s="785"/>
      <c r="H24" s="786"/>
      <c r="I24" s="787"/>
      <c r="J24" s="787"/>
      <c r="K24" s="788"/>
      <c r="L24" s="788"/>
      <c r="M24" s="788"/>
      <c r="N24" s="789"/>
    </row>
    <row r="25" spans="1:14" ht="19.5" customHeight="1" x14ac:dyDescent="0.3">
      <c r="A25" s="783"/>
      <c r="B25" s="784"/>
      <c r="C25" s="784"/>
      <c r="D25" s="784"/>
      <c r="E25" s="784"/>
      <c r="F25" s="784"/>
      <c r="G25" s="785"/>
      <c r="H25" s="786"/>
      <c r="I25" s="787"/>
      <c r="J25" s="787"/>
      <c r="K25" s="788" t="s">
        <v>83</v>
      </c>
      <c r="L25" s="788"/>
      <c r="M25" s="788"/>
      <c r="N25" s="789"/>
    </row>
    <row r="26" spans="1:14" ht="19.5" customHeight="1" x14ac:dyDescent="0.3">
      <c r="A26" s="783"/>
      <c r="B26" s="784"/>
      <c r="C26" s="784"/>
      <c r="D26" s="784"/>
      <c r="E26" s="784"/>
      <c r="F26" s="784"/>
      <c r="G26" s="785"/>
      <c r="H26" s="786"/>
      <c r="I26" s="787"/>
      <c r="J26" s="787"/>
      <c r="K26" s="788"/>
      <c r="L26" s="788"/>
      <c r="M26" s="788"/>
      <c r="N26" s="789"/>
    </row>
    <row r="27" spans="1:14" ht="19.5" customHeight="1" thickBot="1" x14ac:dyDescent="0.35">
      <c r="A27" s="783"/>
      <c r="B27" s="784"/>
      <c r="C27" s="784"/>
      <c r="D27" s="784"/>
      <c r="E27" s="784"/>
      <c r="F27" s="784"/>
      <c r="G27" s="785"/>
      <c r="H27" s="773" t="s">
        <v>734</v>
      </c>
      <c r="I27" s="774"/>
      <c r="J27" s="774"/>
      <c r="K27" s="775"/>
      <c r="L27" s="776"/>
      <c r="M27" s="776"/>
      <c r="N27" s="777"/>
    </row>
    <row r="28" spans="1:14" ht="19.5" customHeight="1" x14ac:dyDescent="0.3">
      <c r="A28" s="783"/>
      <c r="B28" s="784"/>
      <c r="C28" s="784"/>
      <c r="D28" s="784"/>
      <c r="E28" s="784"/>
      <c r="F28" s="784"/>
      <c r="G28" s="785"/>
      <c r="H28" s="220" t="s">
        <v>403</v>
      </c>
      <c r="I28" s="221" t="s">
        <v>368</v>
      </c>
      <c r="J28" s="778"/>
      <c r="K28" s="778"/>
      <c r="L28" s="767"/>
      <c r="M28" s="769"/>
      <c r="N28" s="771" t="s">
        <v>26</v>
      </c>
    </row>
    <row r="29" spans="1:14" ht="19.5" customHeight="1" x14ac:dyDescent="0.3">
      <c r="A29" s="783"/>
      <c r="B29" s="784"/>
      <c r="C29" s="784"/>
      <c r="D29" s="784"/>
      <c r="E29" s="784"/>
      <c r="F29" s="784"/>
      <c r="G29" s="785"/>
      <c r="H29" s="208" t="s">
        <v>729</v>
      </c>
      <c r="I29" s="209" t="s">
        <v>223</v>
      </c>
      <c r="J29" s="779"/>
      <c r="K29" s="779"/>
      <c r="L29" s="768"/>
      <c r="M29" s="770"/>
      <c r="N29" s="772"/>
    </row>
    <row r="30" spans="1:14" ht="19.5" customHeight="1" x14ac:dyDescent="0.3">
      <c r="A30" s="783"/>
      <c r="B30" s="784"/>
      <c r="C30" s="784"/>
      <c r="D30" s="784"/>
      <c r="E30" s="784"/>
      <c r="F30" s="784"/>
      <c r="G30" s="785"/>
      <c r="H30" s="210"/>
      <c r="I30" s="211"/>
      <c r="J30" s="212"/>
      <c r="K30" s="212"/>
      <c r="L30" s="212"/>
      <c r="M30" s="212"/>
      <c r="N30" s="213"/>
    </row>
    <row r="31" spans="1:14" ht="19.5" customHeight="1" x14ac:dyDescent="0.3">
      <c r="A31" s="783"/>
      <c r="B31" s="784"/>
      <c r="C31" s="784"/>
      <c r="D31" s="784"/>
      <c r="E31" s="784"/>
      <c r="F31" s="784"/>
      <c r="G31" s="785"/>
      <c r="H31" s="210"/>
      <c r="I31" s="211"/>
      <c r="J31" s="212"/>
      <c r="K31" s="212"/>
      <c r="L31" s="212"/>
      <c r="M31" s="212"/>
      <c r="N31" s="213"/>
    </row>
    <row r="32" spans="1:14" ht="19.5" customHeight="1" x14ac:dyDescent="0.3">
      <c r="A32" s="783"/>
      <c r="B32" s="784"/>
      <c r="C32" s="784"/>
      <c r="D32" s="784"/>
      <c r="E32" s="784"/>
      <c r="F32" s="784"/>
      <c r="G32" s="785"/>
      <c r="H32" s="210"/>
      <c r="I32" s="211"/>
      <c r="J32" s="212"/>
      <c r="K32" s="212"/>
      <c r="L32" s="212"/>
      <c r="M32" s="212"/>
      <c r="N32" s="213"/>
    </row>
    <row r="33" spans="1:14" ht="19.5" customHeight="1" x14ac:dyDescent="0.3">
      <c r="A33" s="783"/>
      <c r="B33" s="784"/>
      <c r="C33" s="784"/>
      <c r="D33" s="784"/>
      <c r="E33" s="784"/>
      <c r="F33" s="784"/>
      <c r="G33" s="785"/>
      <c r="H33" s="210"/>
      <c r="I33" s="211"/>
      <c r="J33" s="212"/>
      <c r="K33" s="212"/>
      <c r="L33" s="212"/>
      <c r="M33" s="212"/>
      <c r="N33" s="213"/>
    </row>
    <row r="34" spans="1:14" ht="19.5" customHeight="1" x14ac:dyDescent="0.3">
      <c r="A34" s="783"/>
      <c r="B34" s="784"/>
      <c r="C34" s="784"/>
      <c r="D34" s="784"/>
      <c r="E34" s="784"/>
      <c r="F34" s="784"/>
      <c r="G34" s="785"/>
      <c r="H34" s="210"/>
      <c r="I34" s="211"/>
      <c r="J34" s="212"/>
      <c r="K34" s="212"/>
      <c r="L34" s="212"/>
      <c r="M34" s="212"/>
      <c r="N34" s="213"/>
    </row>
    <row r="35" spans="1:14" ht="19.5" customHeight="1" x14ac:dyDescent="0.3">
      <c r="A35" s="783"/>
      <c r="B35" s="784"/>
      <c r="C35" s="784"/>
      <c r="D35" s="784"/>
      <c r="E35" s="784"/>
      <c r="F35" s="784"/>
      <c r="G35" s="785"/>
      <c r="H35" s="210"/>
      <c r="I35" s="211"/>
      <c r="J35" s="214"/>
      <c r="K35" s="214"/>
      <c r="L35" s="214"/>
      <c r="M35" s="214"/>
      <c r="N35" s="215"/>
    </row>
    <row r="36" spans="1:14" ht="19.5" customHeight="1" thickBot="1" x14ac:dyDescent="0.35">
      <c r="A36" s="780" t="s">
        <v>650</v>
      </c>
      <c r="B36" s="781"/>
      <c r="C36" s="781"/>
      <c r="D36" s="781"/>
      <c r="E36" s="781"/>
      <c r="F36" s="782"/>
      <c r="G36" s="782"/>
      <c r="H36" s="216"/>
      <c r="I36" s="217"/>
      <c r="J36" s="218"/>
      <c r="K36" s="218"/>
      <c r="L36" s="218"/>
      <c r="M36" s="218"/>
      <c r="N36" s="219"/>
    </row>
    <row r="37" spans="1:14" ht="19.5" customHeight="1" x14ac:dyDescent="0.3">
      <c r="A37" s="790" t="s">
        <v>560</v>
      </c>
      <c r="B37" s="791"/>
      <c r="C37" s="791"/>
      <c r="D37" s="791"/>
      <c r="E37" s="792" t="s">
        <v>652</v>
      </c>
      <c r="F37" s="792"/>
      <c r="G37" s="793"/>
      <c r="H37" s="794" t="s">
        <v>406</v>
      </c>
      <c r="I37" s="795"/>
      <c r="J37" s="795"/>
      <c r="K37" s="795"/>
      <c r="L37" s="795"/>
      <c r="M37" s="795"/>
      <c r="N37" s="796"/>
    </row>
    <row r="38" spans="1:14" ht="19.5" customHeight="1" x14ac:dyDescent="0.3">
      <c r="A38" s="783"/>
      <c r="B38" s="784"/>
      <c r="C38" s="784"/>
      <c r="D38" s="784"/>
      <c r="E38" s="784"/>
      <c r="F38" s="784"/>
      <c r="G38" s="785"/>
      <c r="H38" s="786"/>
      <c r="I38" s="787"/>
      <c r="J38" s="787"/>
      <c r="K38" s="788" t="s">
        <v>83</v>
      </c>
      <c r="L38" s="788"/>
      <c r="M38" s="788"/>
      <c r="N38" s="789"/>
    </row>
    <row r="39" spans="1:14" ht="19.5" customHeight="1" x14ac:dyDescent="0.3">
      <c r="A39" s="783"/>
      <c r="B39" s="784"/>
      <c r="C39" s="784"/>
      <c r="D39" s="784"/>
      <c r="E39" s="784"/>
      <c r="F39" s="784"/>
      <c r="G39" s="785"/>
      <c r="H39" s="786"/>
      <c r="I39" s="787"/>
      <c r="J39" s="787"/>
      <c r="K39" s="788"/>
      <c r="L39" s="788"/>
      <c r="M39" s="788"/>
      <c r="N39" s="789"/>
    </row>
    <row r="40" spans="1:14" ht="19.5" customHeight="1" x14ac:dyDescent="0.3">
      <c r="A40" s="783"/>
      <c r="B40" s="784"/>
      <c r="C40" s="784"/>
      <c r="D40" s="784"/>
      <c r="E40" s="784"/>
      <c r="F40" s="784"/>
      <c r="G40" s="785"/>
      <c r="H40" s="786"/>
      <c r="I40" s="787"/>
      <c r="J40" s="787"/>
      <c r="K40" s="788" t="s">
        <v>83</v>
      </c>
      <c r="L40" s="788"/>
      <c r="M40" s="788"/>
      <c r="N40" s="789"/>
    </row>
    <row r="41" spans="1:14" ht="19.5" customHeight="1" x14ac:dyDescent="0.3">
      <c r="A41" s="783"/>
      <c r="B41" s="784"/>
      <c r="C41" s="784"/>
      <c r="D41" s="784"/>
      <c r="E41" s="784"/>
      <c r="F41" s="784"/>
      <c r="G41" s="785"/>
      <c r="H41" s="786"/>
      <c r="I41" s="787"/>
      <c r="J41" s="787"/>
      <c r="K41" s="788"/>
      <c r="L41" s="788"/>
      <c r="M41" s="788"/>
      <c r="N41" s="789"/>
    </row>
    <row r="42" spans="1:14" ht="19.5" customHeight="1" thickBot="1" x14ac:dyDescent="0.35">
      <c r="A42" s="783"/>
      <c r="B42" s="784"/>
      <c r="C42" s="784"/>
      <c r="D42" s="784"/>
      <c r="E42" s="784"/>
      <c r="F42" s="784"/>
      <c r="G42" s="785"/>
      <c r="H42" s="773" t="s">
        <v>734</v>
      </c>
      <c r="I42" s="774"/>
      <c r="J42" s="774"/>
      <c r="K42" s="775"/>
      <c r="L42" s="776"/>
      <c r="M42" s="776"/>
      <c r="N42" s="777"/>
    </row>
    <row r="43" spans="1:14" ht="19.5" customHeight="1" x14ac:dyDescent="0.3">
      <c r="A43" s="783"/>
      <c r="B43" s="784"/>
      <c r="C43" s="784"/>
      <c r="D43" s="784"/>
      <c r="E43" s="784"/>
      <c r="F43" s="784"/>
      <c r="G43" s="785"/>
      <c r="H43" s="220" t="s">
        <v>403</v>
      </c>
      <c r="I43" s="221" t="s">
        <v>368</v>
      </c>
      <c r="J43" s="778"/>
      <c r="K43" s="778"/>
      <c r="L43" s="767"/>
      <c r="M43" s="769"/>
      <c r="N43" s="771" t="s">
        <v>26</v>
      </c>
    </row>
    <row r="44" spans="1:14" ht="19.5" customHeight="1" x14ac:dyDescent="0.3">
      <c r="A44" s="783"/>
      <c r="B44" s="784"/>
      <c r="C44" s="784"/>
      <c r="D44" s="784"/>
      <c r="E44" s="784"/>
      <c r="F44" s="784"/>
      <c r="G44" s="785"/>
      <c r="H44" s="208" t="s">
        <v>729</v>
      </c>
      <c r="I44" s="209" t="s">
        <v>223</v>
      </c>
      <c r="J44" s="779"/>
      <c r="K44" s="779"/>
      <c r="L44" s="768"/>
      <c r="M44" s="770"/>
      <c r="N44" s="772"/>
    </row>
    <row r="45" spans="1:14" ht="19.5" customHeight="1" x14ac:dyDescent="0.3">
      <c r="A45" s="783"/>
      <c r="B45" s="784"/>
      <c r="C45" s="784"/>
      <c r="D45" s="784"/>
      <c r="E45" s="784"/>
      <c r="F45" s="784"/>
      <c r="G45" s="785"/>
      <c r="H45" s="210"/>
      <c r="I45" s="211"/>
      <c r="J45" s="212"/>
      <c r="K45" s="212"/>
      <c r="L45" s="212"/>
      <c r="M45" s="212"/>
      <c r="N45" s="213"/>
    </row>
    <row r="46" spans="1:14" ht="19.5" customHeight="1" x14ac:dyDescent="0.3">
      <c r="A46" s="783"/>
      <c r="B46" s="784"/>
      <c r="C46" s="784"/>
      <c r="D46" s="784"/>
      <c r="E46" s="784"/>
      <c r="F46" s="784"/>
      <c r="G46" s="785"/>
      <c r="H46" s="210"/>
      <c r="I46" s="211"/>
      <c r="J46" s="212"/>
      <c r="K46" s="212"/>
      <c r="L46" s="212"/>
      <c r="M46" s="212"/>
      <c r="N46" s="213"/>
    </row>
    <row r="47" spans="1:14" ht="19.5" customHeight="1" x14ac:dyDescent="0.3">
      <c r="A47" s="783"/>
      <c r="B47" s="784"/>
      <c r="C47" s="784"/>
      <c r="D47" s="784"/>
      <c r="E47" s="784"/>
      <c r="F47" s="784"/>
      <c r="G47" s="785"/>
      <c r="H47" s="210"/>
      <c r="I47" s="211"/>
      <c r="J47" s="212"/>
      <c r="K47" s="212"/>
      <c r="L47" s="212"/>
      <c r="M47" s="212"/>
      <c r="N47" s="213"/>
    </row>
    <row r="48" spans="1:14" ht="19.5" customHeight="1" x14ac:dyDescent="0.3">
      <c r="A48" s="783"/>
      <c r="B48" s="784"/>
      <c r="C48" s="784"/>
      <c r="D48" s="784"/>
      <c r="E48" s="784"/>
      <c r="F48" s="784"/>
      <c r="G48" s="785"/>
      <c r="H48" s="210"/>
      <c r="I48" s="211"/>
      <c r="J48" s="212"/>
      <c r="K48" s="212"/>
      <c r="L48" s="212"/>
      <c r="M48" s="212"/>
      <c r="N48" s="213"/>
    </row>
    <row r="49" spans="1:14" ht="19.5" customHeight="1" x14ac:dyDescent="0.3">
      <c r="A49" s="783"/>
      <c r="B49" s="784"/>
      <c r="C49" s="784"/>
      <c r="D49" s="784"/>
      <c r="E49" s="784"/>
      <c r="F49" s="784"/>
      <c r="G49" s="785"/>
      <c r="H49" s="210"/>
      <c r="I49" s="211"/>
      <c r="J49" s="212"/>
      <c r="K49" s="212"/>
      <c r="L49" s="212"/>
      <c r="M49" s="212"/>
      <c r="N49" s="213"/>
    </row>
    <row r="50" spans="1:14" ht="19.5" customHeight="1" x14ac:dyDescent="0.3">
      <c r="A50" s="783"/>
      <c r="B50" s="784"/>
      <c r="C50" s="784"/>
      <c r="D50" s="784"/>
      <c r="E50" s="784"/>
      <c r="F50" s="784"/>
      <c r="G50" s="785"/>
      <c r="H50" s="210"/>
      <c r="I50" s="211"/>
      <c r="J50" s="214"/>
      <c r="K50" s="214"/>
      <c r="L50" s="214"/>
      <c r="M50" s="214"/>
      <c r="N50" s="215"/>
    </row>
    <row r="51" spans="1:14" ht="19.5" customHeight="1" thickBot="1" x14ac:dyDescent="0.35">
      <c r="A51" s="780" t="s">
        <v>650</v>
      </c>
      <c r="B51" s="781"/>
      <c r="C51" s="781"/>
      <c r="D51" s="781"/>
      <c r="E51" s="781"/>
      <c r="F51" s="782"/>
      <c r="G51" s="782"/>
      <c r="H51" s="216"/>
      <c r="I51" s="217"/>
      <c r="J51" s="218"/>
      <c r="K51" s="218"/>
      <c r="L51" s="218"/>
      <c r="M51" s="218"/>
      <c r="N51" s="219"/>
    </row>
    <row r="52" spans="1:14" ht="19.5" customHeight="1" x14ac:dyDescent="0.3">
      <c r="A52" s="790" t="s">
        <v>560</v>
      </c>
      <c r="B52" s="791"/>
      <c r="C52" s="791"/>
      <c r="D52" s="791"/>
      <c r="E52" s="792" t="s">
        <v>653</v>
      </c>
      <c r="F52" s="792"/>
      <c r="G52" s="793"/>
      <c r="H52" s="794" t="s">
        <v>406</v>
      </c>
      <c r="I52" s="795"/>
      <c r="J52" s="795"/>
      <c r="K52" s="795"/>
      <c r="L52" s="795"/>
      <c r="M52" s="795"/>
      <c r="N52" s="796"/>
    </row>
    <row r="53" spans="1:14" ht="19.5" customHeight="1" x14ac:dyDescent="0.3">
      <c r="A53" s="783"/>
      <c r="B53" s="784"/>
      <c r="C53" s="784"/>
      <c r="D53" s="784"/>
      <c r="E53" s="784"/>
      <c r="F53" s="784"/>
      <c r="G53" s="785"/>
      <c r="H53" s="786"/>
      <c r="I53" s="787"/>
      <c r="J53" s="787"/>
      <c r="K53" s="788" t="s">
        <v>83</v>
      </c>
      <c r="L53" s="788"/>
      <c r="M53" s="788"/>
      <c r="N53" s="789"/>
    </row>
    <row r="54" spans="1:14" ht="19.5" customHeight="1" x14ac:dyDescent="0.3">
      <c r="A54" s="783"/>
      <c r="B54" s="784"/>
      <c r="C54" s="784"/>
      <c r="D54" s="784"/>
      <c r="E54" s="784"/>
      <c r="F54" s="784"/>
      <c r="G54" s="785"/>
      <c r="H54" s="786"/>
      <c r="I54" s="787"/>
      <c r="J54" s="787"/>
      <c r="K54" s="788"/>
      <c r="L54" s="788"/>
      <c r="M54" s="788"/>
      <c r="N54" s="789"/>
    </row>
    <row r="55" spans="1:14" ht="19.5" customHeight="1" x14ac:dyDescent="0.3">
      <c r="A55" s="783"/>
      <c r="B55" s="784"/>
      <c r="C55" s="784"/>
      <c r="D55" s="784"/>
      <c r="E55" s="784"/>
      <c r="F55" s="784"/>
      <c r="G55" s="785"/>
      <c r="H55" s="786"/>
      <c r="I55" s="787"/>
      <c r="J55" s="787"/>
      <c r="K55" s="788" t="s">
        <v>83</v>
      </c>
      <c r="L55" s="788"/>
      <c r="M55" s="788"/>
      <c r="N55" s="789"/>
    </row>
    <row r="56" spans="1:14" ht="19.5" customHeight="1" x14ac:dyDescent="0.3">
      <c r="A56" s="783"/>
      <c r="B56" s="784"/>
      <c r="C56" s="784"/>
      <c r="D56" s="784"/>
      <c r="E56" s="784"/>
      <c r="F56" s="784"/>
      <c r="G56" s="785"/>
      <c r="H56" s="786"/>
      <c r="I56" s="787"/>
      <c r="J56" s="787"/>
      <c r="K56" s="788"/>
      <c r="L56" s="788"/>
      <c r="M56" s="788"/>
      <c r="N56" s="789"/>
    </row>
    <row r="57" spans="1:14" ht="19.5" customHeight="1" thickBot="1" x14ac:dyDescent="0.35">
      <c r="A57" s="783"/>
      <c r="B57" s="784"/>
      <c r="C57" s="784"/>
      <c r="D57" s="784"/>
      <c r="E57" s="784"/>
      <c r="F57" s="784"/>
      <c r="G57" s="785"/>
      <c r="H57" s="773" t="s">
        <v>734</v>
      </c>
      <c r="I57" s="774"/>
      <c r="J57" s="774"/>
      <c r="K57" s="775"/>
      <c r="L57" s="776"/>
      <c r="M57" s="776"/>
      <c r="N57" s="777"/>
    </row>
    <row r="58" spans="1:14" ht="19.5" customHeight="1" x14ac:dyDescent="0.3">
      <c r="A58" s="783"/>
      <c r="B58" s="784"/>
      <c r="C58" s="784"/>
      <c r="D58" s="784"/>
      <c r="E58" s="784"/>
      <c r="F58" s="784"/>
      <c r="G58" s="785"/>
      <c r="H58" s="220" t="s">
        <v>403</v>
      </c>
      <c r="I58" s="221" t="s">
        <v>368</v>
      </c>
      <c r="J58" s="778"/>
      <c r="K58" s="778"/>
      <c r="L58" s="767"/>
      <c r="M58" s="769"/>
      <c r="N58" s="771" t="s">
        <v>26</v>
      </c>
    </row>
    <row r="59" spans="1:14" ht="19.5" customHeight="1" x14ac:dyDescent="0.3">
      <c r="A59" s="783"/>
      <c r="B59" s="784"/>
      <c r="C59" s="784"/>
      <c r="D59" s="784"/>
      <c r="E59" s="784"/>
      <c r="F59" s="784"/>
      <c r="G59" s="785"/>
      <c r="H59" s="208" t="s">
        <v>729</v>
      </c>
      <c r="I59" s="209" t="s">
        <v>223</v>
      </c>
      <c r="J59" s="779"/>
      <c r="K59" s="779"/>
      <c r="L59" s="768"/>
      <c r="M59" s="770"/>
      <c r="N59" s="772"/>
    </row>
    <row r="60" spans="1:14" ht="19.5" customHeight="1" x14ac:dyDescent="0.3">
      <c r="A60" s="783"/>
      <c r="B60" s="784"/>
      <c r="C60" s="784"/>
      <c r="D60" s="784"/>
      <c r="E60" s="784"/>
      <c r="F60" s="784"/>
      <c r="G60" s="785"/>
      <c r="H60" s="210"/>
      <c r="I60" s="211"/>
      <c r="J60" s="212"/>
      <c r="K60" s="212"/>
      <c r="L60" s="212"/>
      <c r="M60" s="212"/>
      <c r="N60" s="213"/>
    </row>
    <row r="61" spans="1:14" ht="19.5" customHeight="1" x14ac:dyDescent="0.3">
      <c r="A61" s="783"/>
      <c r="B61" s="784"/>
      <c r="C61" s="784"/>
      <c r="D61" s="784"/>
      <c r="E61" s="784"/>
      <c r="F61" s="784"/>
      <c r="G61" s="785"/>
      <c r="H61" s="210"/>
      <c r="I61" s="211"/>
      <c r="J61" s="212"/>
      <c r="K61" s="212"/>
      <c r="L61" s="212"/>
      <c r="M61" s="212"/>
      <c r="N61" s="213"/>
    </row>
    <row r="62" spans="1:14" ht="19.5" customHeight="1" x14ac:dyDescent="0.3">
      <c r="A62" s="783"/>
      <c r="B62" s="784"/>
      <c r="C62" s="784"/>
      <c r="D62" s="784"/>
      <c r="E62" s="784"/>
      <c r="F62" s="784"/>
      <c r="G62" s="785"/>
      <c r="H62" s="210"/>
      <c r="I62" s="211"/>
      <c r="J62" s="212"/>
      <c r="K62" s="212"/>
      <c r="L62" s="212"/>
      <c r="M62" s="212"/>
      <c r="N62" s="213"/>
    </row>
    <row r="63" spans="1:14" ht="19.5" customHeight="1" x14ac:dyDescent="0.3">
      <c r="A63" s="783"/>
      <c r="B63" s="784"/>
      <c r="C63" s="784"/>
      <c r="D63" s="784"/>
      <c r="E63" s="784"/>
      <c r="F63" s="784"/>
      <c r="G63" s="785"/>
      <c r="H63" s="210"/>
      <c r="I63" s="211"/>
      <c r="J63" s="212"/>
      <c r="K63" s="212"/>
      <c r="L63" s="212"/>
      <c r="M63" s="212"/>
      <c r="N63" s="213"/>
    </row>
    <row r="64" spans="1:14" ht="19.5" customHeight="1" x14ac:dyDescent="0.3">
      <c r="A64" s="783"/>
      <c r="B64" s="784"/>
      <c r="C64" s="784"/>
      <c r="D64" s="784"/>
      <c r="E64" s="784"/>
      <c r="F64" s="784"/>
      <c r="G64" s="785"/>
      <c r="H64" s="210"/>
      <c r="I64" s="211"/>
      <c r="J64" s="212"/>
      <c r="K64" s="212"/>
      <c r="L64" s="212"/>
      <c r="M64" s="212"/>
      <c r="N64" s="213"/>
    </row>
    <row r="65" spans="1:14" ht="19.5" customHeight="1" x14ac:dyDescent="0.3">
      <c r="A65" s="783"/>
      <c r="B65" s="784"/>
      <c r="C65" s="784"/>
      <c r="D65" s="784"/>
      <c r="E65" s="784"/>
      <c r="F65" s="784"/>
      <c r="G65" s="785"/>
      <c r="H65" s="210"/>
      <c r="I65" s="211"/>
      <c r="J65" s="214"/>
      <c r="K65" s="214"/>
      <c r="L65" s="214"/>
      <c r="M65" s="214"/>
      <c r="N65" s="215"/>
    </row>
    <row r="66" spans="1:14" ht="19.5" customHeight="1" thickBot="1" x14ac:dyDescent="0.35">
      <c r="A66" s="780" t="s">
        <v>654</v>
      </c>
      <c r="B66" s="781"/>
      <c r="C66" s="781"/>
      <c r="D66" s="781"/>
      <c r="E66" s="781"/>
      <c r="F66" s="782"/>
      <c r="G66" s="782"/>
      <c r="H66" s="216"/>
      <c r="I66" s="217"/>
      <c r="J66" s="218"/>
      <c r="K66" s="218"/>
      <c r="L66" s="218"/>
      <c r="M66" s="218"/>
      <c r="N66" s="219"/>
    </row>
  </sheetData>
  <mergeCells count="83">
    <mergeCell ref="A7:D7"/>
    <mergeCell ref="E7:G7"/>
    <mergeCell ref="H7:N7"/>
    <mergeCell ref="A1:D3"/>
    <mergeCell ref="E1:G1"/>
    <mergeCell ref="H1:J1"/>
    <mergeCell ref="L1:N1"/>
    <mergeCell ref="E2:K3"/>
    <mergeCell ref="L2:N3"/>
    <mergeCell ref="A5:C5"/>
    <mergeCell ref="D5:G5"/>
    <mergeCell ref="H5:J5"/>
    <mergeCell ref="K5:N5"/>
    <mergeCell ref="A6:N6"/>
    <mergeCell ref="A21:G21"/>
    <mergeCell ref="A22:D22"/>
    <mergeCell ref="E22:G22"/>
    <mergeCell ref="H22:N22"/>
    <mergeCell ref="A8:G20"/>
    <mergeCell ref="H8:J9"/>
    <mergeCell ref="K8:M9"/>
    <mergeCell ref="N8:N9"/>
    <mergeCell ref="H10:J11"/>
    <mergeCell ref="K10:M11"/>
    <mergeCell ref="N10:N11"/>
    <mergeCell ref="J13:J14"/>
    <mergeCell ref="K13:K14"/>
    <mergeCell ref="L13:L14"/>
    <mergeCell ref="A36:G36"/>
    <mergeCell ref="A37:D37"/>
    <mergeCell ref="E37:G37"/>
    <mergeCell ref="H37:N37"/>
    <mergeCell ref="N28:N29"/>
    <mergeCell ref="A23:G35"/>
    <mergeCell ref="H23:J24"/>
    <mergeCell ref="K23:M24"/>
    <mergeCell ref="N23:N24"/>
    <mergeCell ref="H25:J26"/>
    <mergeCell ref="K25:M26"/>
    <mergeCell ref="N25:N26"/>
    <mergeCell ref="A51:G51"/>
    <mergeCell ref="A52:D52"/>
    <mergeCell ref="E52:G52"/>
    <mergeCell ref="H52:N52"/>
    <mergeCell ref="H42:J42"/>
    <mergeCell ref="K42:N42"/>
    <mergeCell ref="J43:J44"/>
    <mergeCell ref="K43:K44"/>
    <mergeCell ref="A38:G50"/>
    <mergeCell ref="H38:J39"/>
    <mergeCell ref="K38:M39"/>
    <mergeCell ref="N38:N39"/>
    <mergeCell ref="H40:J41"/>
    <mergeCell ref="K40:M41"/>
    <mergeCell ref="N40:N41"/>
    <mergeCell ref="A66:G66"/>
    <mergeCell ref="A53:G65"/>
    <mergeCell ref="H53:J54"/>
    <mergeCell ref="K53:M54"/>
    <mergeCell ref="N53:N54"/>
    <mergeCell ref="H55:J56"/>
    <mergeCell ref="K55:M56"/>
    <mergeCell ref="N55:N56"/>
    <mergeCell ref="H12:J12"/>
    <mergeCell ref="K12:N12"/>
    <mergeCell ref="H27:J27"/>
    <mergeCell ref="K27:N27"/>
    <mergeCell ref="J28:J29"/>
    <mergeCell ref="K28:K29"/>
    <mergeCell ref="L28:L29"/>
    <mergeCell ref="M28:M29"/>
    <mergeCell ref="M13:M14"/>
    <mergeCell ref="N13:N14"/>
    <mergeCell ref="J58:J59"/>
    <mergeCell ref="K58:K59"/>
    <mergeCell ref="L58:L59"/>
    <mergeCell ref="M58:M59"/>
    <mergeCell ref="N58:N59"/>
    <mergeCell ref="L43:L44"/>
    <mergeCell ref="M43:M44"/>
    <mergeCell ref="N43:N44"/>
    <mergeCell ref="H57:J57"/>
    <mergeCell ref="K57:N57"/>
  </mergeCells>
  <pageMargins left="0.7" right="0.7" top="0.75" bottom="0.75" header="0.3" footer="0.3"/>
  <pageSetup paperSize="9" scale="57" orientation="portrait" r:id="rId1"/>
  <headerFooter>
    <oddFooter xml:space="preserve">&amp;L&amp;F&amp;C&amp;A&amp;R&amp;D </oddFooter>
  </headerFooter>
  <drawing r:id="rId2"/>
  <legacyDrawing r:id="rId3"/>
  <controls>
    <mc:AlternateContent xmlns:mc="http://schemas.openxmlformats.org/markup-compatibility/2006">
      <mc:Choice Requires="x14">
        <control shapeId="184328" r:id="rId4" name="CheckBox8">
          <controlPr defaultSize="0" autoFill="0" autoLine="0" r:id="rId5">
            <anchor moveWithCells="1">
              <from>
                <xdr:col>7</xdr:col>
                <xdr:colOff>53340</xdr:colOff>
                <xdr:row>39</xdr:row>
                <xdr:rowOff>152400</xdr:rowOff>
              </from>
              <to>
                <xdr:col>9</xdr:col>
                <xdr:colOff>213360</xdr:colOff>
                <xdr:row>40</xdr:row>
                <xdr:rowOff>137160</xdr:rowOff>
              </to>
            </anchor>
          </controlPr>
        </control>
      </mc:Choice>
      <mc:Fallback>
        <control shapeId="184328" r:id="rId4" name="CheckBox8"/>
      </mc:Fallback>
    </mc:AlternateContent>
    <mc:AlternateContent xmlns:mc="http://schemas.openxmlformats.org/markup-compatibility/2006">
      <mc:Choice Requires="x14">
        <control shapeId="184338" r:id="rId6" name="CheckBox1">
          <controlPr defaultSize="0" autoFill="0" autoLine="0" r:id="rId7">
            <anchor moveWithCells="1">
              <from>
                <xdr:col>7</xdr:col>
                <xdr:colOff>152400</xdr:colOff>
                <xdr:row>7</xdr:row>
                <xdr:rowOff>30480</xdr:rowOff>
              </from>
              <to>
                <xdr:col>8</xdr:col>
                <xdr:colOff>342900</xdr:colOff>
                <xdr:row>8</xdr:row>
                <xdr:rowOff>68580</xdr:rowOff>
              </to>
            </anchor>
          </controlPr>
        </control>
      </mc:Choice>
      <mc:Fallback>
        <control shapeId="184338" r:id="rId6" name="CheckBox1"/>
      </mc:Fallback>
    </mc:AlternateContent>
    <mc:AlternateContent xmlns:mc="http://schemas.openxmlformats.org/markup-compatibility/2006">
      <mc:Choice Requires="x14">
        <control shapeId="184339" r:id="rId8" name="CheckBox2">
          <controlPr defaultSize="0" autoFill="0" autoLine="0" r:id="rId9">
            <anchor moveWithCells="1">
              <from>
                <xdr:col>7</xdr:col>
                <xdr:colOff>129540</xdr:colOff>
                <xdr:row>9</xdr:row>
                <xdr:rowOff>152400</xdr:rowOff>
              </from>
              <to>
                <xdr:col>9</xdr:col>
                <xdr:colOff>259080</xdr:colOff>
                <xdr:row>10</xdr:row>
                <xdr:rowOff>114300</xdr:rowOff>
              </to>
            </anchor>
          </controlPr>
        </control>
      </mc:Choice>
      <mc:Fallback>
        <control shapeId="184339" r:id="rId8" name="CheckBox2"/>
      </mc:Fallback>
    </mc:AlternateContent>
    <mc:AlternateContent xmlns:mc="http://schemas.openxmlformats.org/markup-compatibility/2006">
      <mc:Choice Requires="x14">
        <control shapeId="184340" r:id="rId10" name="CheckBox3">
          <controlPr defaultSize="0" autoFill="0" autoLine="0" r:id="rId11">
            <anchor moveWithCells="1">
              <from>
                <xdr:col>7</xdr:col>
                <xdr:colOff>144780</xdr:colOff>
                <xdr:row>8</xdr:row>
                <xdr:rowOff>22860</xdr:rowOff>
              </from>
              <to>
                <xdr:col>8</xdr:col>
                <xdr:colOff>365760</xdr:colOff>
                <xdr:row>9</xdr:row>
                <xdr:rowOff>0</xdr:rowOff>
              </to>
            </anchor>
          </controlPr>
        </control>
      </mc:Choice>
      <mc:Fallback>
        <control shapeId="184340" r:id="rId10" name="CheckBox3"/>
      </mc:Fallback>
    </mc:AlternateContent>
    <mc:AlternateContent xmlns:mc="http://schemas.openxmlformats.org/markup-compatibility/2006">
      <mc:Choice Requires="x14">
        <control shapeId="184346" r:id="rId12" name="CheckBox4">
          <controlPr defaultSize="0" autoFill="0" autoLine="0" r:id="rId13">
            <anchor moveWithCells="1">
              <from>
                <xdr:col>7</xdr:col>
                <xdr:colOff>152400</xdr:colOff>
                <xdr:row>22</xdr:row>
                <xdr:rowOff>30480</xdr:rowOff>
              </from>
              <to>
                <xdr:col>8</xdr:col>
                <xdr:colOff>342900</xdr:colOff>
                <xdr:row>23</xdr:row>
                <xdr:rowOff>68580</xdr:rowOff>
              </to>
            </anchor>
          </controlPr>
        </control>
      </mc:Choice>
      <mc:Fallback>
        <control shapeId="184346" r:id="rId12" name="CheckBox4"/>
      </mc:Fallback>
    </mc:AlternateContent>
    <mc:AlternateContent xmlns:mc="http://schemas.openxmlformats.org/markup-compatibility/2006">
      <mc:Choice Requires="x14">
        <control shapeId="184347" r:id="rId14" name="CheckBox5">
          <controlPr defaultSize="0" autoFill="0" autoLine="0" r:id="rId15">
            <anchor moveWithCells="1">
              <from>
                <xdr:col>7</xdr:col>
                <xdr:colOff>129540</xdr:colOff>
                <xdr:row>24</xdr:row>
                <xdr:rowOff>152400</xdr:rowOff>
              </from>
              <to>
                <xdr:col>9</xdr:col>
                <xdr:colOff>259080</xdr:colOff>
                <xdr:row>25</xdr:row>
                <xdr:rowOff>114300</xdr:rowOff>
              </to>
            </anchor>
          </controlPr>
        </control>
      </mc:Choice>
      <mc:Fallback>
        <control shapeId="184347" r:id="rId14" name="CheckBox5"/>
      </mc:Fallback>
    </mc:AlternateContent>
    <mc:AlternateContent xmlns:mc="http://schemas.openxmlformats.org/markup-compatibility/2006">
      <mc:Choice Requires="x14">
        <control shapeId="184348" r:id="rId16" name="CheckBox6">
          <controlPr defaultSize="0" autoFill="0" autoLine="0" r:id="rId17">
            <anchor moveWithCells="1">
              <from>
                <xdr:col>7</xdr:col>
                <xdr:colOff>144780</xdr:colOff>
                <xdr:row>23</xdr:row>
                <xdr:rowOff>22860</xdr:rowOff>
              </from>
              <to>
                <xdr:col>8</xdr:col>
                <xdr:colOff>365760</xdr:colOff>
                <xdr:row>24</xdr:row>
                <xdr:rowOff>0</xdr:rowOff>
              </to>
            </anchor>
          </controlPr>
        </control>
      </mc:Choice>
      <mc:Fallback>
        <control shapeId="184348" r:id="rId16" name="CheckBox6"/>
      </mc:Fallback>
    </mc:AlternateContent>
    <mc:AlternateContent xmlns:mc="http://schemas.openxmlformats.org/markup-compatibility/2006">
      <mc:Choice Requires="x14">
        <control shapeId="184349" r:id="rId18" name="CheckBox7">
          <controlPr defaultSize="0" autoFill="0" autoLine="0" r:id="rId19">
            <anchor moveWithCells="1">
              <from>
                <xdr:col>7</xdr:col>
                <xdr:colOff>152400</xdr:colOff>
                <xdr:row>37</xdr:row>
                <xdr:rowOff>30480</xdr:rowOff>
              </from>
              <to>
                <xdr:col>8</xdr:col>
                <xdr:colOff>342900</xdr:colOff>
                <xdr:row>38</xdr:row>
                <xdr:rowOff>68580</xdr:rowOff>
              </to>
            </anchor>
          </controlPr>
        </control>
      </mc:Choice>
      <mc:Fallback>
        <control shapeId="184349" r:id="rId18" name="CheckBox7"/>
      </mc:Fallback>
    </mc:AlternateContent>
    <mc:AlternateContent xmlns:mc="http://schemas.openxmlformats.org/markup-compatibility/2006">
      <mc:Choice Requires="x14">
        <control shapeId="184350" r:id="rId20" name="CheckBox9">
          <controlPr defaultSize="0" autoFill="0" autoLine="0" r:id="rId21">
            <anchor moveWithCells="1">
              <from>
                <xdr:col>7</xdr:col>
                <xdr:colOff>129540</xdr:colOff>
                <xdr:row>39</xdr:row>
                <xdr:rowOff>152400</xdr:rowOff>
              </from>
              <to>
                <xdr:col>9</xdr:col>
                <xdr:colOff>259080</xdr:colOff>
                <xdr:row>40</xdr:row>
                <xdr:rowOff>114300</xdr:rowOff>
              </to>
            </anchor>
          </controlPr>
        </control>
      </mc:Choice>
      <mc:Fallback>
        <control shapeId="184350" r:id="rId20" name="CheckBox9"/>
      </mc:Fallback>
    </mc:AlternateContent>
    <mc:AlternateContent xmlns:mc="http://schemas.openxmlformats.org/markup-compatibility/2006">
      <mc:Choice Requires="x14">
        <control shapeId="184351" r:id="rId22" name="CheckBox10">
          <controlPr defaultSize="0" autoFill="0" autoLine="0" r:id="rId23">
            <anchor moveWithCells="1">
              <from>
                <xdr:col>7</xdr:col>
                <xdr:colOff>144780</xdr:colOff>
                <xdr:row>38</xdr:row>
                <xdr:rowOff>22860</xdr:rowOff>
              </from>
              <to>
                <xdr:col>8</xdr:col>
                <xdr:colOff>365760</xdr:colOff>
                <xdr:row>39</xdr:row>
                <xdr:rowOff>0</xdr:rowOff>
              </to>
            </anchor>
          </controlPr>
        </control>
      </mc:Choice>
      <mc:Fallback>
        <control shapeId="184351" r:id="rId22" name="CheckBox10"/>
      </mc:Fallback>
    </mc:AlternateContent>
    <mc:AlternateContent xmlns:mc="http://schemas.openxmlformats.org/markup-compatibility/2006">
      <mc:Choice Requires="x14">
        <control shapeId="184352" r:id="rId24" name="CheckBox11">
          <controlPr defaultSize="0" autoFill="0" autoLine="0" r:id="rId25">
            <anchor moveWithCells="1">
              <from>
                <xdr:col>7</xdr:col>
                <xdr:colOff>152400</xdr:colOff>
                <xdr:row>52</xdr:row>
                <xdr:rowOff>30480</xdr:rowOff>
              </from>
              <to>
                <xdr:col>8</xdr:col>
                <xdr:colOff>342900</xdr:colOff>
                <xdr:row>53</xdr:row>
                <xdr:rowOff>68580</xdr:rowOff>
              </to>
            </anchor>
          </controlPr>
        </control>
      </mc:Choice>
      <mc:Fallback>
        <control shapeId="184352" r:id="rId24" name="CheckBox11"/>
      </mc:Fallback>
    </mc:AlternateContent>
    <mc:AlternateContent xmlns:mc="http://schemas.openxmlformats.org/markup-compatibility/2006">
      <mc:Choice Requires="x14">
        <control shapeId="184353" r:id="rId26" name="CheckBox12">
          <controlPr defaultSize="0" autoFill="0" autoLine="0" r:id="rId27">
            <anchor moveWithCells="1">
              <from>
                <xdr:col>7</xdr:col>
                <xdr:colOff>129540</xdr:colOff>
                <xdr:row>54</xdr:row>
                <xdr:rowOff>152400</xdr:rowOff>
              </from>
              <to>
                <xdr:col>9</xdr:col>
                <xdr:colOff>259080</xdr:colOff>
                <xdr:row>55</xdr:row>
                <xdr:rowOff>114300</xdr:rowOff>
              </to>
            </anchor>
          </controlPr>
        </control>
      </mc:Choice>
      <mc:Fallback>
        <control shapeId="184353" r:id="rId26" name="CheckBox12"/>
      </mc:Fallback>
    </mc:AlternateContent>
    <mc:AlternateContent xmlns:mc="http://schemas.openxmlformats.org/markup-compatibility/2006">
      <mc:Choice Requires="x14">
        <control shapeId="184354" r:id="rId28" name="CheckBox13">
          <controlPr defaultSize="0" autoFill="0" autoLine="0" r:id="rId29">
            <anchor moveWithCells="1">
              <from>
                <xdr:col>7</xdr:col>
                <xdr:colOff>144780</xdr:colOff>
                <xdr:row>53</xdr:row>
                <xdr:rowOff>22860</xdr:rowOff>
              </from>
              <to>
                <xdr:col>8</xdr:col>
                <xdr:colOff>365760</xdr:colOff>
                <xdr:row>54</xdr:row>
                <xdr:rowOff>0</xdr:rowOff>
              </to>
            </anchor>
          </controlPr>
        </control>
      </mc:Choice>
      <mc:Fallback>
        <control shapeId="184354" r:id="rId28" name="CheckBox1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DEB040-748D-4010-BBD6-81630D269D36}">
          <x14:formula1>
            <xm:f>Data!$C$20:$C$23</xm:f>
          </x14:formula1>
          <xm:sqref>K55:M56 K25:M26 K40:M41 K10:M11</xm:sqref>
        </x14:dataValidation>
        <x14:dataValidation type="list" allowBlank="1" showInputMessage="1" showErrorMessage="1" xr:uid="{CC9A1C83-64B7-4B8F-84D9-36886F5E0383}">
          <x14:formula1>
            <xm:f>Data!$C$26:$C$40</xm:f>
          </x14:formula1>
          <xm:sqref>K8:M9 K53:M54 K23:M24 K38:M39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8079-4012-4591-A297-D8A4F8C34B4E}">
  <sheetPr codeName="Sheet11"/>
  <dimension ref="A1:P67"/>
  <sheetViews>
    <sheetView view="pageBreakPreview" zoomScaleNormal="100" zoomScaleSheetLayoutView="100" workbookViewId="0">
      <selection activeCell="A57" sqref="A57:G66"/>
    </sheetView>
  </sheetViews>
  <sheetFormatPr defaultColWidth="8.453125" defaultRowHeight="19.5" customHeight="1" x14ac:dyDescent="0.3"/>
  <cols>
    <col min="1" max="5" width="8.453125" style="203"/>
    <col min="6" max="6" width="11.54296875" style="203" customWidth="1"/>
    <col min="7" max="7" width="9.453125" style="203" customWidth="1"/>
    <col min="8" max="8" width="8.453125" style="203" customWidth="1"/>
    <col min="9" max="13" width="8.453125" style="203"/>
    <col min="14" max="14" width="12.81640625" style="203" customWidth="1"/>
    <col min="15" max="16384" width="8.453125" style="203"/>
  </cols>
  <sheetData>
    <row r="1" spans="1:16" ht="19.5" customHeight="1" x14ac:dyDescent="0.3">
      <c r="A1" s="477"/>
      <c r="B1" s="516"/>
      <c r="C1" s="516"/>
      <c r="D1" s="516"/>
      <c r="E1" s="815" t="s">
        <v>724</v>
      </c>
      <c r="F1" s="815"/>
      <c r="G1" s="815"/>
      <c r="H1" s="816" t="s">
        <v>725</v>
      </c>
      <c r="I1" s="816"/>
      <c r="J1" s="816"/>
      <c r="K1" s="202"/>
      <c r="L1" s="817" t="s">
        <v>141</v>
      </c>
      <c r="M1" s="818"/>
      <c r="N1" s="819"/>
    </row>
    <row r="2" spans="1:16" ht="19.5" customHeight="1" x14ac:dyDescent="0.3">
      <c r="A2" s="517"/>
      <c r="B2" s="751"/>
      <c r="C2" s="751"/>
      <c r="D2" s="751"/>
      <c r="E2" s="820" t="s">
        <v>726</v>
      </c>
      <c r="F2" s="820"/>
      <c r="G2" s="820"/>
      <c r="H2" s="820"/>
      <c r="I2" s="820"/>
      <c r="J2" s="820"/>
      <c r="K2" s="491"/>
      <c r="L2" s="754">
        <f>'FORMULARZ ZAMÓWIENIA - OKŁADKA'!N2</f>
        <v>45905</v>
      </c>
      <c r="M2" s="823"/>
      <c r="N2" s="824"/>
    </row>
    <row r="3" spans="1:16" ht="19.5" customHeight="1" thickBot="1" x14ac:dyDescent="0.35">
      <c r="A3" s="813"/>
      <c r="B3" s="814"/>
      <c r="C3" s="814"/>
      <c r="D3" s="814"/>
      <c r="E3" s="821"/>
      <c r="F3" s="821"/>
      <c r="G3" s="821"/>
      <c r="H3" s="821"/>
      <c r="I3" s="821"/>
      <c r="J3" s="821"/>
      <c r="K3" s="822"/>
      <c r="L3" s="825"/>
      <c r="M3" s="826"/>
      <c r="N3" s="827"/>
    </row>
    <row r="4" spans="1:16" ht="19.5" customHeight="1" thickBot="1" x14ac:dyDescent="0.35">
      <c r="A4" s="204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6"/>
      <c r="N4" s="207"/>
    </row>
    <row r="5" spans="1:16" ht="19.5" customHeight="1" thickBot="1" x14ac:dyDescent="0.35">
      <c r="A5" s="799" t="s">
        <v>138</v>
      </c>
      <c r="B5" s="800"/>
      <c r="C5" s="801"/>
      <c r="D5" s="802"/>
      <c r="E5" s="803"/>
      <c r="F5" s="803"/>
      <c r="G5" s="804"/>
      <c r="H5" s="799" t="s">
        <v>176</v>
      </c>
      <c r="I5" s="800"/>
      <c r="J5" s="801"/>
      <c r="K5" s="805"/>
      <c r="L5" s="805"/>
      <c r="M5" s="805"/>
      <c r="N5" s="806"/>
    </row>
    <row r="6" spans="1:16" ht="19.5" customHeight="1" thickBot="1" x14ac:dyDescent="0.35">
      <c r="A6" s="807"/>
      <c r="B6" s="808"/>
      <c r="C6" s="808"/>
      <c r="D6" s="805"/>
      <c r="E6" s="808"/>
      <c r="F6" s="808"/>
      <c r="G6" s="808"/>
      <c r="H6" s="809"/>
      <c r="I6" s="809"/>
      <c r="J6" s="809"/>
      <c r="K6" s="809"/>
      <c r="L6" s="809"/>
      <c r="M6" s="809"/>
      <c r="N6" s="810"/>
    </row>
    <row r="7" spans="1:16" ht="19.5" customHeight="1" x14ac:dyDescent="0.3">
      <c r="A7" s="811" t="s">
        <v>560</v>
      </c>
      <c r="B7" s="812"/>
      <c r="C7" s="812"/>
      <c r="D7" s="812"/>
      <c r="E7" s="812" t="s">
        <v>655</v>
      </c>
      <c r="F7" s="812"/>
      <c r="G7" s="812"/>
      <c r="H7" s="830" t="s">
        <v>406</v>
      </c>
      <c r="I7" s="831"/>
      <c r="J7" s="831"/>
      <c r="K7" s="831"/>
      <c r="L7" s="831"/>
      <c r="M7" s="831"/>
      <c r="N7" s="832"/>
    </row>
    <row r="8" spans="1:16" ht="19.95" customHeight="1" x14ac:dyDescent="0.3">
      <c r="A8" s="783"/>
      <c r="B8" s="784"/>
      <c r="C8" s="784"/>
      <c r="D8" s="784"/>
      <c r="E8" s="784"/>
      <c r="F8" s="784"/>
      <c r="G8" s="784"/>
      <c r="H8" s="786"/>
      <c r="I8" s="787"/>
      <c r="J8" s="787"/>
      <c r="K8" s="788" t="s">
        <v>83</v>
      </c>
      <c r="L8" s="788"/>
      <c r="M8" s="788"/>
      <c r="N8" s="789"/>
    </row>
    <row r="9" spans="1:16" ht="19.95" customHeight="1" x14ac:dyDescent="0.3">
      <c r="A9" s="783"/>
      <c r="B9" s="784"/>
      <c r="C9" s="784"/>
      <c r="D9" s="784"/>
      <c r="E9" s="784"/>
      <c r="F9" s="784"/>
      <c r="G9" s="784"/>
      <c r="H9" s="786"/>
      <c r="I9" s="787"/>
      <c r="J9" s="787"/>
      <c r="K9" s="788"/>
      <c r="L9" s="788"/>
      <c r="M9" s="788"/>
      <c r="N9" s="789"/>
    </row>
    <row r="10" spans="1:16" ht="19.5" customHeight="1" x14ac:dyDescent="0.3">
      <c r="A10" s="783"/>
      <c r="B10" s="784"/>
      <c r="C10" s="784"/>
      <c r="D10" s="784"/>
      <c r="E10" s="784"/>
      <c r="F10" s="784"/>
      <c r="G10" s="784"/>
      <c r="H10" s="786"/>
      <c r="I10" s="787"/>
      <c r="J10" s="787"/>
      <c r="K10" s="788" t="s">
        <v>83</v>
      </c>
      <c r="L10" s="788"/>
      <c r="M10" s="788"/>
      <c r="N10" s="789"/>
      <c r="P10" s="203" t="e">
        <f>SEARCH("Stal",H8,1)</f>
        <v>#VALUE!</v>
      </c>
    </row>
    <row r="11" spans="1:16" ht="19.5" customHeight="1" x14ac:dyDescent="0.3">
      <c r="A11" s="783"/>
      <c r="B11" s="784"/>
      <c r="C11" s="784"/>
      <c r="D11" s="784"/>
      <c r="E11" s="784"/>
      <c r="F11" s="784"/>
      <c r="G11" s="784"/>
      <c r="H11" s="786"/>
      <c r="I11" s="787"/>
      <c r="J11" s="787"/>
      <c r="K11" s="788"/>
      <c r="L11" s="788"/>
      <c r="M11" s="788"/>
      <c r="N11" s="789"/>
    </row>
    <row r="12" spans="1:16" ht="19.5" customHeight="1" thickBot="1" x14ac:dyDescent="0.35">
      <c r="A12" s="783"/>
      <c r="B12" s="784"/>
      <c r="C12" s="784"/>
      <c r="D12" s="784"/>
      <c r="E12" s="784"/>
      <c r="F12" s="784"/>
      <c r="G12" s="784"/>
      <c r="H12" s="773" t="s">
        <v>734</v>
      </c>
      <c r="I12" s="774"/>
      <c r="J12" s="774"/>
      <c r="K12" s="775"/>
      <c r="L12" s="776"/>
      <c r="M12" s="776"/>
      <c r="N12" s="777"/>
    </row>
    <row r="13" spans="1:16" ht="19.5" customHeight="1" x14ac:dyDescent="0.3">
      <c r="A13" s="783"/>
      <c r="B13" s="784"/>
      <c r="C13" s="784"/>
      <c r="D13" s="784"/>
      <c r="E13" s="784"/>
      <c r="F13" s="784"/>
      <c r="G13" s="785"/>
      <c r="H13" s="220" t="s">
        <v>403</v>
      </c>
      <c r="I13" s="221" t="s">
        <v>368</v>
      </c>
      <c r="J13" s="223" t="s">
        <v>736</v>
      </c>
      <c r="K13" s="778" t="s">
        <v>732</v>
      </c>
      <c r="L13" s="828" t="s">
        <v>733</v>
      </c>
      <c r="M13" s="769"/>
      <c r="N13" s="771" t="s">
        <v>26</v>
      </c>
    </row>
    <row r="14" spans="1:16" ht="19.5" customHeight="1" x14ac:dyDescent="0.3">
      <c r="A14" s="783"/>
      <c r="B14" s="784"/>
      <c r="C14" s="784"/>
      <c r="D14" s="784"/>
      <c r="E14" s="784"/>
      <c r="F14" s="784"/>
      <c r="G14" s="785"/>
      <c r="H14" s="208" t="s">
        <v>729</v>
      </c>
      <c r="I14" s="209" t="s">
        <v>223</v>
      </c>
      <c r="J14" s="222" t="s">
        <v>737</v>
      </c>
      <c r="K14" s="779"/>
      <c r="L14" s="829"/>
      <c r="M14" s="770"/>
      <c r="N14" s="772"/>
    </row>
    <row r="15" spans="1:16" ht="19.5" customHeight="1" x14ac:dyDescent="0.3">
      <c r="A15" s="783"/>
      <c r="B15" s="784"/>
      <c r="C15" s="784"/>
      <c r="D15" s="784"/>
      <c r="E15" s="784"/>
      <c r="F15" s="784"/>
      <c r="G15" s="785"/>
      <c r="H15" s="210"/>
      <c r="I15" s="211"/>
      <c r="J15" s="212"/>
      <c r="K15" s="212"/>
      <c r="L15" s="212"/>
      <c r="M15" s="212"/>
      <c r="N15" s="213"/>
    </row>
    <row r="16" spans="1:16" ht="19.5" customHeight="1" x14ac:dyDescent="0.3">
      <c r="A16" s="783"/>
      <c r="B16" s="784"/>
      <c r="C16" s="784"/>
      <c r="D16" s="784"/>
      <c r="E16" s="784"/>
      <c r="F16" s="784"/>
      <c r="G16" s="785"/>
      <c r="H16" s="210"/>
      <c r="I16" s="211"/>
      <c r="J16" s="212"/>
      <c r="K16" s="212"/>
      <c r="L16" s="212"/>
      <c r="M16" s="212"/>
      <c r="N16" s="213"/>
    </row>
    <row r="17" spans="1:14" ht="19.5" customHeight="1" x14ac:dyDescent="0.3">
      <c r="A17" s="783"/>
      <c r="B17" s="784"/>
      <c r="C17" s="784"/>
      <c r="D17" s="784"/>
      <c r="E17" s="784"/>
      <c r="F17" s="784"/>
      <c r="G17" s="785"/>
      <c r="H17" s="210"/>
      <c r="I17" s="211"/>
      <c r="J17" s="214"/>
      <c r="K17" s="214"/>
      <c r="L17" s="214"/>
      <c r="M17" s="214"/>
      <c r="N17" s="215"/>
    </row>
    <row r="18" spans="1:14" ht="19.5" customHeight="1" thickBot="1" x14ac:dyDescent="0.35">
      <c r="A18" s="780" t="s">
        <v>735</v>
      </c>
      <c r="B18" s="781"/>
      <c r="C18" s="781"/>
      <c r="D18" s="781"/>
      <c r="E18" s="781"/>
      <c r="F18" s="782"/>
      <c r="G18" s="782"/>
      <c r="H18" s="216"/>
      <c r="I18" s="217"/>
      <c r="J18" s="218"/>
      <c r="K18" s="218"/>
      <c r="L18" s="218"/>
      <c r="M18" s="218"/>
      <c r="N18" s="219"/>
    </row>
    <row r="19" spans="1:14" ht="19.5" customHeight="1" x14ac:dyDescent="0.3">
      <c r="A19" s="811" t="s">
        <v>430</v>
      </c>
      <c r="B19" s="812"/>
      <c r="C19" s="812"/>
      <c r="D19" s="812"/>
      <c r="E19" s="812" t="s">
        <v>656</v>
      </c>
      <c r="F19" s="812"/>
      <c r="G19" s="812"/>
      <c r="H19" s="830" t="s">
        <v>406</v>
      </c>
      <c r="I19" s="831"/>
      <c r="J19" s="831"/>
      <c r="K19" s="831"/>
      <c r="L19" s="831"/>
      <c r="M19" s="831"/>
      <c r="N19" s="832"/>
    </row>
    <row r="20" spans="1:14" ht="19.5" customHeight="1" x14ac:dyDescent="0.3">
      <c r="A20" s="783"/>
      <c r="B20" s="784"/>
      <c r="C20" s="784"/>
      <c r="D20" s="784"/>
      <c r="E20" s="784"/>
      <c r="F20" s="784"/>
      <c r="G20" s="785"/>
      <c r="H20" s="786"/>
      <c r="I20" s="787"/>
      <c r="J20" s="787"/>
      <c r="K20" s="788" t="s">
        <v>83</v>
      </c>
      <c r="L20" s="788"/>
      <c r="M20" s="788"/>
      <c r="N20" s="789"/>
    </row>
    <row r="21" spans="1:14" ht="19.5" customHeight="1" x14ac:dyDescent="0.3">
      <c r="A21" s="783"/>
      <c r="B21" s="784"/>
      <c r="C21" s="784"/>
      <c r="D21" s="784"/>
      <c r="E21" s="784"/>
      <c r="F21" s="784"/>
      <c r="G21" s="785"/>
      <c r="H21" s="786"/>
      <c r="I21" s="787"/>
      <c r="J21" s="787"/>
      <c r="K21" s="788"/>
      <c r="L21" s="788"/>
      <c r="M21" s="788"/>
      <c r="N21" s="789"/>
    </row>
    <row r="22" spans="1:14" ht="19.5" customHeight="1" x14ac:dyDescent="0.3">
      <c r="A22" s="783"/>
      <c r="B22" s="784"/>
      <c r="C22" s="784"/>
      <c r="D22" s="784"/>
      <c r="E22" s="784"/>
      <c r="F22" s="784"/>
      <c r="G22" s="785"/>
      <c r="H22" s="786"/>
      <c r="I22" s="787"/>
      <c r="J22" s="787"/>
      <c r="K22" s="788" t="s">
        <v>83</v>
      </c>
      <c r="L22" s="788"/>
      <c r="M22" s="788"/>
      <c r="N22" s="789"/>
    </row>
    <row r="23" spans="1:14" ht="19.5" customHeight="1" x14ac:dyDescent="0.3">
      <c r="A23" s="783"/>
      <c r="B23" s="784"/>
      <c r="C23" s="784"/>
      <c r="D23" s="784"/>
      <c r="E23" s="784"/>
      <c r="F23" s="784"/>
      <c r="G23" s="785"/>
      <c r="H23" s="786"/>
      <c r="I23" s="787"/>
      <c r="J23" s="787"/>
      <c r="K23" s="788"/>
      <c r="L23" s="788"/>
      <c r="M23" s="788"/>
      <c r="N23" s="789"/>
    </row>
    <row r="24" spans="1:14" ht="19.5" customHeight="1" thickBot="1" x14ac:dyDescent="0.35">
      <c r="A24" s="783"/>
      <c r="B24" s="784"/>
      <c r="C24" s="784"/>
      <c r="D24" s="784"/>
      <c r="E24" s="784"/>
      <c r="F24" s="784"/>
      <c r="G24" s="785"/>
      <c r="H24" s="773" t="s">
        <v>734</v>
      </c>
      <c r="I24" s="774"/>
      <c r="J24" s="774"/>
      <c r="K24" s="775"/>
      <c r="L24" s="776"/>
      <c r="M24" s="776"/>
      <c r="N24" s="777"/>
    </row>
    <row r="25" spans="1:14" ht="19.5" customHeight="1" x14ac:dyDescent="0.3">
      <c r="A25" s="783"/>
      <c r="B25" s="784"/>
      <c r="C25" s="784"/>
      <c r="D25" s="784"/>
      <c r="E25" s="784"/>
      <c r="F25" s="784"/>
      <c r="G25" s="785"/>
      <c r="H25" s="220" t="s">
        <v>403</v>
      </c>
      <c r="I25" s="221" t="s">
        <v>368</v>
      </c>
      <c r="J25" s="223" t="s">
        <v>736</v>
      </c>
      <c r="K25" s="778" t="s">
        <v>732</v>
      </c>
      <c r="L25" s="828" t="s">
        <v>733</v>
      </c>
      <c r="M25" s="769"/>
      <c r="N25" s="771" t="s">
        <v>26</v>
      </c>
    </row>
    <row r="26" spans="1:14" ht="19.5" customHeight="1" x14ac:dyDescent="0.3">
      <c r="A26" s="783"/>
      <c r="B26" s="784"/>
      <c r="C26" s="784"/>
      <c r="D26" s="784"/>
      <c r="E26" s="784"/>
      <c r="F26" s="784"/>
      <c r="G26" s="785"/>
      <c r="H26" s="208" t="s">
        <v>729</v>
      </c>
      <c r="I26" s="209" t="s">
        <v>223</v>
      </c>
      <c r="J26" s="222" t="s">
        <v>737</v>
      </c>
      <c r="K26" s="779"/>
      <c r="L26" s="829"/>
      <c r="M26" s="770"/>
      <c r="N26" s="772"/>
    </row>
    <row r="27" spans="1:14" ht="19.5" customHeight="1" x14ac:dyDescent="0.3">
      <c r="A27" s="783"/>
      <c r="B27" s="784"/>
      <c r="C27" s="784"/>
      <c r="D27" s="784"/>
      <c r="E27" s="784"/>
      <c r="F27" s="784"/>
      <c r="G27" s="785"/>
      <c r="H27" s="210"/>
      <c r="I27" s="211"/>
      <c r="J27" s="212"/>
      <c r="K27" s="212"/>
      <c r="L27" s="212"/>
      <c r="M27" s="212"/>
      <c r="N27" s="213"/>
    </row>
    <row r="28" spans="1:14" ht="19.5" customHeight="1" x14ac:dyDescent="0.3">
      <c r="A28" s="783"/>
      <c r="B28" s="784"/>
      <c r="C28" s="784"/>
      <c r="D28" s="784"/>
      <c r="E28" s="784"/>
      <c r="F28" s="784"/>
      <c r="G28" s="785"/>
      <c r="H28" s="210"/>
      <c r="I28" s="211"/>
      <c r="J28" s="212"/>
      <c r="K28" s="212"/>
      <c r="L28" s="212"/>
      <c r="M28" s="212"/>
      <c r="N28" s="213"/>
    </row>
    <row r="29" spans="1:14" ht="19.5" customHeight="1" x14ac:dyDescent="0.3">
      <c r="A29" s="783"/>
      <c r="B29" s="784"/>
      <c r="C29" s="784"/>
      <c r="D29" s="784"/>
      <c r="E29" s="784"/>
      <c r="F29" s="784"/>
      <c r="G29" s="785"/>
      <c r="H29" s="210"/>
      <c r="I29" s="211"/>
      <c r="J29" s="214"/>
      <c r="K29" s="214"/>
      <c r="L29" s="214"/>
      <c r="M29" s="214"/>
      <c r="N29" s="215"/>
    </row>
    <row r="30" spans="1:14" ht="19.5" customHeight="1" thickBot="1" x14ac:dyDescent="0.35">
      <c r="A30" s="780" t="s">
        <v>735</v>
      </c>
      <c r="B30" s="781"/>
      <c r="C30" s="781"/>
      <c r="D30" s="781"/>
      <c r="E30" s="781"/>
      <c r="F30" s="782"/>
      <c r="G30" s="782"/>
      <c r="H30" s="216"/>
      <c r="I30" s="217"/>
      <c r="J30" s="218"/>
      <c r="K30" s="218"/>
      <c r="L30" s="218"/>
      <c r="M30" s="218"/>
      <c r="N30" s="219"/>
    </row>
    <row r="31" spans="1:14" ht="19.5" customHeight="1" x14ac:dyDescent="0.3">
      <c r="A31" s="811" t="s">
        <v>430</v>
      </c>
      <c r="B31" s="812"/>
      <c r="C31" s="812"/>
      <c r="D31" s="812"/>
      <c r="E31" s="812" t="s">
        <v>657</v>
      </c>
      <c r="F31" s="812"/>
      <c r="G31" s="812"/>
      <c r="H31" s="830" t="s">
        <v>406</v>
      </c>
      <c r="I31" s="831"/>
      <c r="J31" s="831"/>
      <c r="K31" s="831"/>
      <c r="L31" s="831"/>
      <c r="M31" s="831"/>
      <c r="N31" s="832"/>
    </row>
    <row r="32" spans="1:14" ht="19.5" customHeight="1" x14ac:dyDescent="0.3">
      <c r="A32" s="783"/>
      <c r="B32" s="784"/>
      <c r="C32" s="784"/>
      <c r="D32" s="784"/>
      <c r="E32" s="784"/>
      <c r="F32" s="784"/>
      <c r="G32" s="785"/>
      <c r="H32" s="786"/>
      <c r="I32" s="787"/>
      <c r="J32" s="787"/>
      <c r="K32" s="788" t="s">
        <v>83</v>
      </c>
      <c r="L32" s="788"/>
      <c r="M32" s="788"/>
      <c r="N32" s="789"/>
    </row>
    <row r="33" spans="1:14" ht="19.5" customHeight="1" x14ac:dyDescent="0.3">
      <c r="A33" s="783"/>
      <c r="B33" s="784"/>
      <c r="C33" s="784"/>
      <c r="D33" s="784"/>
      <c r="E33" s="784"/>
      <c r="F33" s="784"/>
      <c r="G33" s="785"/>
      <c r="H33" s="786"/>
      <c r="I33" s="787"/>
      <c r="J33" s="787"/>
      <c r="K33" s="788"/>
      <c r="L33" s="788"/>
      <c r="M33" s="788"/>
      <c r="N33" s="789"/>
    </row>
    <row r="34" spans="1:14" ht="19.5" customHeight="1" x14ac:dyDescent="0.3">
      <c r="A34" s="783"/>
      <c r="B34" s="784"/>
      <c r="C34" s="784"/>
      <c r="D34" s="784"/>
      <c r="E34" s="784"/>
      <c r="F34" s="784"/>
      <c r="G34" s="785"/>
      <c r="H34" s="786"/>
      <c r="I34" s="787"/>
      <c r="J34" s="787"/>
      <c r="K34" s="788" t="s">
        <v>83</v>
      </c>
      <c r="L34" s="788"/>
      <c r="M34" s="788"/>
      <c r="N34" s="789"/>
    </row>
    <row r="35" spans="1:14" ht="19.5" customHeight="1" x14ac:dyDescent="0.3">
      <c r="A35" s="783"/>
      <c r="B35" s="784"/>
      <c r="C35" s="784"/>
      <c r="D35" s="784"/>
      <c r="E35" s="784"/>
      <c r="F35" s="784"/>
      <c r="G35" s="785"/>
      <c r="H35" s="786"/>
      <c r="I35" s="787"/>
      <c r="J35" s="787"/>
      <c r="K35" s="788"/>
      <c r="L35" s="788"/>
      <c r="M35" s="788"/>
      <c r="N35" s="789"/>
    </row>
    <row r="36" spans="1:14" ht="19.5" customHeight="1" thickBot="1" x14ac:dyDescent="0.35">
      <c r="A36" s="783"/>
      <c r="B36" s="784"/>
      <c r="C36" s="784"/>
      <c r="D36" s="784"/>
      <c r="E36" s="784"/>
      <c r="F36" s="784"/>
      <c r="G36" s="785"/>
      <c r="H36" s="773" t="s">
        <v>734</v>
      </c>
      <c r="I36" s="774"/>
      <c r="J36" s="774"/>
      <c r="K36" s="775"/>
      <c r="L36" s="776"/>
      <c r="M36" s="776"/>
      <c r="N36" s="777"/>
    </row>
    <row r="37" spans="1:14" ht="19.5" customHeight="1" x14ac:dyDescent="0.3">
      <c r="A37" s="783"/>
      <c r="B37" s="784"/>
      <c r="C37" s="784"/>
      <c r="D37" s="784"/>
      <c r="E37" s="784"/>
      <c r="F37" s="784"/>
      <c r="G37" s="785"/>
      <c r="H37" s="220" t="s">
        <v>403</v>
      </c>
      <c r="I37" s="221" t="s">
        <v>368</v>
      </c>
      <c r="J37" s="223" t="s">
        <v>736</v>
      </c>
      <c r="K37" s="778"/>
      <c r="L37" s="767"/>
      <c r="M37" s="769"/>
      <c r="N37" s="771" t="s">
        <v>26</v>
      </c>
    </row>
    <row r="38" spans="1:14" ht="19.5" customHeight="1" x14ac:dyDescent="0.3">
      <c r="A38" s="783"/>
      <c r="B38" s="784"/>
      <c r="C38" s="784"/>
      <c r="D38" s="784"/>
      <c r="E38" s="784"/>
      <c r="F38" s="784"/>
      <c r="G38" s="785"/>
      <c r="H38" s="208" t="s">
        <v>729</v>
      </c>
      <c r="I38" s="209" t="s">
        <v>223</v>
      </c>
      <c r="J38" s="222" t="s">
        <v>737</v>
      </c>
      <c r="K38" s="779"/>
      <c r="L38" s="768"/>
      <c r="M38" s="770"/>
      <c r="N38" s="772"/>
    </row>
    <row r="39" spans="1:14" ht="19.5" customHeight="1" x14ac:dyDescent="0.3">
      <c r="A39" s="783"/>
      <c r="B39" s="784"/>
      <c r="C39" s="784"/>
      <c r="D39" s="784"/>
      <c r="E39" s="784"/>
      <c r="F39" s="784"/>
      <c r="G39" s="785"/>
      <c r="H39" s="210"/>
      <c r="I39" s="211"/>
      <c r="J39" s="212"/>
      <c r="K39" s="212"/>
      <c r="L39" s="212"/>
      <c r="M39" s="212"/>
      <c r="N39" s="213"/>
    </row>
    <row r="40" spans="1:14" ht="19.5" customHeight="1" x14ac:dyDescent="0.3">
      <c r="A40" s="783"/>
      <c r="B40" s="784"/>
      <c r="C40" s="784"/>
      <c r="D40" s="784"/>
      <c r="E40" s="784"/>
      <c r="F40" s="784"/>
      <c r="G40" s="785"/>
      <c r="H40" s="210"/>
      <c r="I40" s="211"/>
      <c r="J40" s="212"/>
      <c r="K40" s="212"/>
      <c r="L40" s="212"/>
      <c r="M40" s="212"/>
      <c r="N40" s="213"/>
    </row>
    <row r="41" spans="1:14" ht="19.5" customHeight="1" x14ac:dyDescent="0.3">
      <c r="A41" s="783"/>
      <c r="B41" s="784"/>
      <c r="C41" s="784"/>
      <c r="D41" s="784"/>
      <c r="E41" s="784"/>
      <c r="F41" s="784"/>
      <c r="G41" s="785"/>
      <c r="H41" s="210"/>
      <c r="I41" s="211"/>
      <c r="J41" s="214"/>
      <c r="K41" s="214"/>
      <c r="L41" s="214"/>
      <c r="M41" s="214"/>
      <c r="N41" s="215"/>
    </row>
    <row r="42" spans="1:14" ht="19.5" customHeight="1" thickBot="1" x14ac:dyDescent="0.35">
      <c r="A42" s="780" t="s">
        <v>650</v>
      </c>
      <c r="B42" s="781"/>
      <c r="C42" s="781"/>
      <c r="D42" s="781"/>
      <c r="E42" s="781"/>
      <c r="F42" s="782"/>
      <c r="G42" s="782"/>
      <c r="H42" s="216"/>
      <c r="I42" s="217"/>
      <c r="J42" s="218"/>
      <c r="K42" s="218"/>
      <c r="L42" s="218"/>
      <c r="M42" s="218"/>
      <c r="N42" s="219"/>
    </row>
    <row r="43" spans="1:14" ht="19.5" customHeight="1" x14ac:dyDescent="0.3">
      <c r="A43" s="811" t="s">
        <v>430</v>
      </c>
      <c r="B43" s="812"/>
      <c r="C43" s="812"/>
      <c r="D43" s="812"/>
      <c r="E43" s="812" t="s">
        <v>658</v>
      </c>
      <c r="F43" s="812"/>
      <c r="G43" s="812"/>
      <c r="H43" s="830" t="s">
        <v>406</v>
      </c>
      <c r="I43" s="831"/>
      <c r="J43" s="831"/>
      <c r="K43" s="831"/>
      <c r="L43" s="831"/>
      <c r="M43" s="831"/>
      <c r="N43" s="832"/>
    </row>
    <row r="44" spans="1:14" ht="19.5" customHeight="1" x14ac:dyDescent="0.3">
      <c r="A44" s="783"/>
      <c r="B44" s="784"/>
      <c r="C44" s="784"/>
      <c r="D44" s="784"/>
      <c r="E44" s="784"/>
      <c r="F44" s="784"/>
      <c r="G44" s="785"/>
      <c r="H44" s="786"/>
      <c r="I44" s="787"/>
      <c r="J44" s="787"/>
      <c r="K44" s="788" t="s">
        <v>83</v>
      </c>
      <c r="L44" s="788"/>
      <c r="M44" s="788"/>
      <c r="N44" s="789"/>
    </row>
    <row r="45" spans="1:14" ht="19.5" customHeight="1" x14ac:dyDescent="0.3">
      <c r="A45" s="783"/>
      <c r="B45" s="784"/>
      <c r="C45" s="784"/>
      <c r="D45" s="784"/>
      <c r="E45" s="784"/>
      <c r="F45" s="784"/>
      <c r="G45" s="785"/>
      <c r="H45" s="786"/>
      <c r="I45" s="787"/>
      <c r="J45" s="787"/>
      <c r="K45" s="788"/>
      <c r="L45" s="788"/>
      <c r="M45" s="788"/>
      <c r="N45" s="789"/>
    </row>
    <row r="46" spans="1:14" ht="19.5" customHeight="1" x14ac:dyDescent="0.3">
      <c r="A46" s="783"/>
      <c r="B46" s="784"/>
      <c r="C46" s="784"/>
      <c r="D46" s="784"/>
      <c r="E46" s="784"/>
      <c r="F46" s="784"/>
      <c r="G46" s="785"/>
      <c r="H46" s="786"/>
      <c r="I46" s="787"/>
      <c r="J46" s="787"/>
      <c r="K46" s="788" t="s">
        <v>83</v>
      </c>
      <c r="L46" s="788"/>
      <c r="M46" s="788"/>
      <c r="N46" s="789"/>
    </row>
    <row r="47" spans="1:14" ht="19.5" customHeight="1" x14ac:dyDescent="0.3">
      <c r="A47" s="783"/>
      <c r="B47" s="784"/>
      <c r="C47" s="784"/>
      <c r="D47" s="784"/>
      <c r="E47" s="784"/>
      <c r="F47" s="784"/>
      <c r="G47" s="785"/>
      <c r="H47" s="786"/>
      <c r="I47" s="787"/>
      <c r="J47" s="787"/>
      <c r="K47" s="788"/>
      <c r="L47" s="788"/>
      <c r="M47" s="788"/>
      <c r="N47" s="789"/>
    </row>
    <row r="48" spans="1:14" ht="19.5" customHeight="1" thickBot="1" x14ac:dyDescent="0.35">
      <c r="A48" s="783"/>
      <c r="B48" s="784"/>
      <c r="C48" s="784"/>
      <c r="D48" s="784"/>
      <c r="E48" s="784"/>
      <c r="F48" s="784"/>
      <c r="G48" s="785"/>
      <c r="H48" s="773" t="s">
        <v>734</v>
      </c>
      <c r="I48" s="774"/>
      <c r="J48" s="774"/>
      <c r="K48" s="775"/>
      <c r="L48" s="776"/>
      <c r="M48" s="776"/>
      <c r="N48" s="777"/>
    </row>
    <row r="49" spans="1:14" ht="19.5" customHeight="1" x14ac:dyDescent="0.3">
      <c r="A49" s="783"/>
      <c r="B49" s="784"/>
      <c r="C49" s="784"/>
      <c r="D49" s="784"/>
      <c r="E49" s="784"/>
      <c r="F49" s="784"/>
      <c r="G49" s="785"/>
      <c r="H49" s="220" t="s">
        <v>403</v>
      </c>
      <c r="I49" s="221" t="s">
        <v>368</v>
      </c>
      <c r="J49" s="223" t="s">
        <v>736</v>
      </c>
      <c r="K49" s="778" t="s">
        <v>732</v>
      </c>
      <c r="L49" s="828" t="s">
        <v>733</v>
      </c>
      <c r="M49" s="769"/>
      <c r="N49" s="771" t="s">
        <v>26</v>
      </c>
    </row>
    <row r="50" spans="1:14" ht="19.5" customHeight="1" x14ac:dyDescent="0.3">
      <c r="A50" s="783"/>
      <c r="B50" s="784"/>
      <c r="C50" s="784"/>
      <c r="D50" s="784"/>
      <c r="E50" s="784"/>
      <c r="F50" s="784"/>
      <c r="G50" s="785"/>
      <c r="H50" s="208" t="s">
        <v>729</v>
      </c>
      <c r="I50" s="209" t="s">
        <v>223</v>
      </c>
      <c r="J50" s="222" t="s">
        <v>737</v>
      </c>
      <c r="K50" s="779"/>
      <c r="L50" s="829"/>
      <c r="M50" s="770"/>
      <c r="N50" s="772"/>
    </row>
    <row r="51" spans="1:14" ht="19.5" customHeight="1" x14ac:dyDescent="0.3">
      <c r="A51" s="783"/>
      <c r="B51" s="784"/>
      <c r="C51" s="784"/>
      <c r="D51" s="784"/>
      <c r="E51" s="784"/>
      <c r="F51" s="784"/>
      <c r="G51" s="785"/>
      <c r="H51" s="210"/>
      <c r="I51" s="211"/>
      <c r="J51" s="212"/>
      <c r="K51" s="212"/>
      <c r="L51" s="212"/>
      <c r="M51" s="212"/>
      <c r="N51" s="213"/>
    </row>
    <row r="52" spans="1:14" ht="19.5" customHeight="1" x14ac:dyDescent="0.3">
      <c r="A52" s="783"/>
      <c r="B52" s="784"/>
      <c r="C52" s="784"/>
      <c r="D52" s="784"/>
      <c r="E52" s="784"/>
      <c r="F52" s="784"/>
      <c r="G52" s="785"/>
      <c r="H52" s="210"/>
      <c r="I52" s="211"/>
      <c r="J52" s="212"/>
      <c r="K52" s="212"/>
      <c r="L52" s="212"/>
      <c r="M52" s="212"/>
      <c r="N52" s="213"/>
    </row>
    <row r="53" spans="1:14" ht="19.5" customHeight="1" x14ac:dyDescent="0.3">
      <c r="A53" s="783"/>
      <c r="B53" s="784"/>
      <c r="C53" s="784"/>
      <c r="D53" s="784"/>
      <c r="E53" s="784"/>
      <c r="F53" s="784"/>
      <c r="G53" s="785"/>
      <c r="H53" s="210"/>
      <c r="I53" s="211"/>
      <c r="J53" s="212"/>
      <c r="K53" s="212"/>
      <c r="L53" s="212"/>
      <c r="M53" s="212"/>
      <c r="N53" s="213"/>
    </row>
    <row r="54" spans="1:14" ht="19.5" customHeight="1" x14ac:dyDescent="0.3">
      <c r="A54" s="783"/>
      <c r="B54" s="784"/>
      <c r="C54" s="784"/>
      <c r="D54" s="784"/>
      <c r="E54" s="784"/>
      <c r="F54" s="784"/>
      <c r="G54" s="785"/>
      <c r="H54" s="210"/>
      <c r="I54" s="211"/>
      <c r="J54" s="214"/>
      <c r="K54" s="214"/>
      <c r="L54" s="214"/>
      <c r="M54" s="214"/>
      <c r="N54" s="215"/>
    </row>
    <row r="55" spans="1:14" ht="19.5" customHeight="1" thickBot="1" x14ac:dyDescent="0.35">
      <c r="A55" s="780" t="s">
        <v>654</v>
      </c>
      <c r="B55" s="781"/>
      <c r="C55" s="781"/>
      <c r="D55" s="781"/>
      <c r="E55" s="781"/>
      <c r="F55" s="782"/>
      <c r="G55" s="782"/>
      <c r="H55" s="216"/>
      <c r="I55" s="217"/>
      <c r="J55" s="218"/>
      <c r="K55" s="218"/>
      <c r="L55" s="218"/>
      <c r="M55" s="218"/>
      <c r="N55" s="219"/>
    </row>
    <row r="56" spans="1:14" ht="19.5" customHeight="1" x14ac:dyDescent="0.3">
      <c r="A56" s="811" t="s">
        <v>430</v>
      </c>
      <c r="B56" s="812"/>
      <c r="C56" s="812"/>
      <c r="D56" s="812"/>
      <c r="E56" s="812" t="s">
        <v>659</v>
      </c>
      <c r="F56" s="812"/>
      <c r="G56" s="812"/>
      <c r="H56" s="830" t="s">
        <v>406</v>
      </c>
      <c r="I56" s="831"/>
      <c r="J56" s="831"/>
      <c r="K56" s="831"/>
      <c r="L56" s="831"/>
      <c r="M56" s="831"/>
      <c r="N56" s="832"/>
    </row>
    <row r="57" spans="1:14" ht="19.5" customHeight="1" x14ac:dyDescent="0.3">
      <c r="A57" s="783"/>
      <c r="B57" s="784"/>
      <c r="C57" s="784"/>
      <c r="D57" s="784"/>
      <c r="E57" s="784"/>
      <c r="F57" s="784"/>
      <c r="G57" s="785"/>
      <c r="H57" s="786"/>
      <c r="I57" s="787"/>
      <c r="J57" s="787"/>
      <c r="K57" s="788" t="s">
        <v>83</v>
      </c>
      <c r="L57" s="788"/>
      <c r="M57" s="788"/>
      <c r="N57" s="789"/>
    </row>
    <row r="58" spans="1:14" ht="19.5" customHeight="1" x14ac:dyDescent="0.3">
      <c r="A58" s="783"/>
      <c r="B58" s="784"/>
      <c r="C58" s="784"/>
      <c r="D58" s="784"/>
      <c r="E58" s="784"/>
      <c r="F58" s="784"/>
      <c r="G58" s="785"/>
      <c r="H58" s="786"/>
      <c r="I58" s="787"/>
      <c r="J58" s="787"/>
      <c r="K58" s="788"/>
      <c r="L58" s="788"/>
      <c r="M58" s="788"/>
      <c r="N58" s="789"/>
    </row>
    <row r="59" spans="1:14" ht="19.5" customHeight="1" x14ac:dyDescent="0.3">
      <c r="A59" s="783"/>
      <c r="B59" s="784"/>
      <c r="C59" s="784"/>
      <c r="D59" s="784"/>
      <c r="E59" s="784"/>
      <c r="F59" s="784"/>
      <c r="G59" s="785"/>
      <c r="H59" s="786"/>
      <c r="I59" s="787"/>
      <c r="J59" s="787"/>
      <c r="K59" s="788" t="s">
        <v>83</v>
      </c>
      <c r="L59" s="788"/>
      <c r="M59" s="788"/>
      <c r="N59" s="789"/>
    </row>
    <row r="60" spans="1:14" ht="19.5" customHeight="1" x14ac:dyDescent="0.3">
      <c r="A60" s="783"/>
      <c r="B60" s="784"/>
      <c r="C60" s="784"/>
      <c r="D60" s="784"/>
      <c r="E60" s="784"/>
      <c r="F60" s="784"/>
      <c r="G60" s="785"/>
      <c r="H60" s="786"/>
      <c r="I60" s="787"/>
      <c r="J60" s="787"/>
      <c r="K60" s="788"/>
      <c r="L60" s="788"/>
      <c r="M60" s="788"/>
      <c r="N60" s="789"/>
    </row>
    <row r="61" spans="1:14" ht="19.5" customHeight="1" thickBot="1" x14ac:dyDescent="0.35">
      <c r="A61" s="783"/>
      <c r="B61" s="784"/>
      <c r="C61" s="784"/>
      <c r="D61" s="784"/>
      <c r="E61" s="784"/>
      <c r="F61" s="784"/>
      <c r="G61" s="785"/>
      <c r="H61" s="773" t="s">
        <v>734</v>
      </c>
      <c r="I61" s="774"/>
      <c r="J61" s="774"/>
      <c r="K61" s="775"/>
      <c r="L61" s="776"/>
      <c r="M61" s="776"/>
      <c r="N61" s="777"/>
    </row>
    <row r="62" spans="1:14" ht="19.5" customHeight="1" x14ac:dyDescent="0.3">
      <c r="A62" s="783"/>
      <c r="B62" s="784"/>
      <c r="C62" s="784"/>
      <c r="D62" s="784"/>
      <c r="E62" s="784"/>
      <c r="F62" s="784"/>
      <c r="G62" s="785"/>
      <c r="H62" s="220" t="s">
        <v>403</v>
      </c>
      <c r="I62" s="221" t="s">
        <v>368</v>
      </c>
      <c r="J62" s="223" t="s">
        <v>736</v>
      </c>
      <c r="K62" s="778" t="s">
        <v>732</v>
      </c>
      <c r="L62" s="828" t="s">
        <v>733</v>
      </c>
      <c r="M62" s="769"/>
      <c r="N62" s="771" t="s">
        <v>26</v>
      </c>
    </row>
    <row r="63" spans="1:14" ht="19.5" customHeight="1" x14ac:dyDescent="0.3">
      <c r="A63" s="783"/>
      <c r="B63" s="784"/>
      <c r="C63" s="784"/>
      <c r="D63" s="784"/>
      <c r="E63" s="784"/>
      <c r="F63" s="784"/>
      <c r="G63" s="785"/>
      <c r="H63" s="208" t="s">
        <v>729</v>
      </c>
      <c r="I63" s="209" t="s">
        <v>223</v>
      </c>
      <c r="J63" s="222" t="s">
        <v>737</v>
      </c>
      <c r="K63" s="779"/>
      <c r="L63" s="829"/>
      <c r="M63" s="770"/>
      <c r="N63" s="772"/>
    </row>
    <row r="64" spans="1:14" ht="19.5" customHeight="1" x14ac:dyDescent="0.3">
      <c r="A64" s="783"/>
      <c r="B64" s="784"/>
      <c r="C64" s="784"/>
      <c r="D64" s="784"/>
      <c r="E64" s="784"/>
      <c r="F64" s="784"/>
      <c r="G64" s="785"/>
      <c r="H64" s="210"/>
      <c r="I64" s="211"/>
      <c r="J64" s="212"/>
      <c r="K64" s="212"/>
      <c r="L64" s="212"/>
      <c r="M64" s="212"/>
      <c r="N64" s="213"/>
    </row>
    <row r="65" spans="1:14" ht="19.5" customHeight="1" x14ac:dyDescent="0.3">
      <c r="A65" s="783"/>
      <c r="B65" s="784"/>
      <c r="C65" s="784"/>
      <c r="D65" s="784"/>
      <c r="E65" s="784"/>
      <c r="F65" s="784"/>
      <c r="G65" s="785"/>
      <c r="H65" s="210"/>
      <c r="I65" s="211"/>
      <c r="J65" s="212"/>
      <c r="K65" s="212"/>
      <c r="L65" s="212"/>
      <c r="M65" s="212"/>
      <c r="N65" s="213"/>
    </row>
    <row r="66" spans="1:14" ht="19.5" customHeight="1" x14ac:dyDescent="0.3">
      <c r="A66" s="783"/>
      <c r="B66" s="784"/>
      <c r="C66" s="784"/>
      <c r="D66" s="784"/>
      <c r="E66" s="784"/>
      <c r="F66" s="784"/>
      <c r="G66" s="785"/>
      <c r="H66" s="210"/>
      <c r="I66" s="211"/>
      <c r="J66" s="214"/>
      <c r="K66" s="214"/>
      <c r="L66" s="214"/>
      <c r="M66" s="214"/>
      <c r="N66" s="215"/>
    </row>
    <row r="67" spans="1:14" ht="19.5" customHeight="1" thickBot="1" x14ac:dyDescent="0.35">
      <c r="A67" s="780" t="s">
        <v>654</v>
      </c>
      <c r="B67" s="781"/>
      <c r="C67" s="781"/>
      <c r="D67" s="781"/>
      <c r="E67" s="781"/>
      <c r="F67" s="782"/>
      <c r="G67" s="782"/>
      <c r="H67" s="216"/>
      <c r="I67" s="217"/>
      <c r="J67" s="218"/>
      <c r="K67" s="218"/>
      <c r="L67" s="218"/>
      <c r="M67" s="218"/>
      <c r="N67" s="219"/>
    </row>
  </sheetData>
  <mergeCells count="96">
    <mergeCell ref="A7:D7"/>
    <mergeCell ref="E7:G7"/>
    <mergeCell ref="H7:N7"/>
    <mergeCell ref="A1:D3"/>
    <mergeCell ref="E1:G1"/>
    <mergeCell ref="H1:J1"/>
    <mergeCell ref="L1:N1"/>
    <mergeCell ref="E2:K3"/>
    <mergeCell ref="L2:N3"/>
    <mergeCell ref="A5:C5"/>
    <mergeCell ref="D5:G5"/>
    <mergeCell ref="H5:J5"/>
    <mergeCell ref="K5:N5"/>
    <mergeCell ref="A6:N6"/>
    <mergeCell ref="A19:D19"/>
    <mergeCell ref="E19:G19"/>
    <mergeCell ref="H19:N19"/>
    <mergeCell ref="A8:G17"/>
    <mergeCell ref="H8:J9"/>
    <mergeCell ref="K8:M9"/>
    <mergeCell ref="N8:N9"/>
    <mergeCell ref="H10:J11"/>
    <mergeCell ref="K10:M11"/>
    <mergeCell ref="N10:N11"/>
    <mergeCell ref="H12:J12"/>
    <mergeCell ref="K12:N12"/>
    <mergeCell ref="K13:K14"/>
    <mergeCell ref="L13:L14"/>
    <mergeCell ref="M13:M14"/>
    <mergeCell ref="N13:N14"/>
    <mergeCell ref="A18:G18"/>
    <mergeCell ref="A31:D31"/>
    <mergeCell ref="E31:G31"/>
    <mergeCell ref="H31:N31"/>
    <mergeCell ref="A20:G29"/>
    <mergeCell ref="H20:J21"/>
    <mergeCell ref="K20:M21"/>
    <mergeCell ref="N20:N21"/>
    <mergeCell ref="H22:J23"/>
    <mergeCell ref="K22:M23"/>
    <mergeCell ref="N22:N23"/>
    <mergeCell ref="H24:J24"/>
    <mergeCell ref="K24:N24"/>
    <mergeCell ref="K25:K26"/>
    <mergeCell ref="L25:L26"/>
    <mergeCell ref="M25:M26"/>
    <mergeCell ref="N25:N26"/>
    <mergeCell ref="A30:G30"/>
    <mergeCell ref="A43:D43"/>
    <mergeCell ref="E43:G43"/>
    <mergeCell ref="H43:N43"/>
    <mergeCell ref="A32:G41"/>
    <mergeCell ref="H32:J33"/>
    <mergeCell ref="K32:M33"/>
    <mergeCell ref="N32:N33"/>
    <mergeCell ref="H34:J35"/>
    <mergeCell ref="K34:M35"/>
    <mergeCell ref="N34:N35"/>
    <mergeCell ref="H36:J36"/>
    <mergeCell ref="K36:N36"/>
    <mergeCell ref="K37:K38"/>
    <mergeCell ref="L37:L38"/>
    <mergeCell ref="M37:M38"/>
    <mergeCell ref="N37:N38"/>
    <mergeCell ref="A42:G42"/>
    <mergeCell ref="K49:K50"/>
    <mergeCell ref="L49:L50"/>
    <mergeCell ref="M49:M50"/>
    <mergeCell ref="N49:N50"/>
    <mergeCell ref="A55:G55"/>
    <mergeCell ref="A44:G54"/>
    <mergeCell ref="H44:J45"/>
    <mergeCell ref="K44:M45"/>
    <mergeCell ref="N44:N45"/>
    <mergeCell ref="H46:J47"/>
    <mergeCell ref="K46:M47"/>
    <mergeCell ref="N46:N47"/>
    <mergeCell ref="H48:J48"/>
    <mergeCell ref="K48:N48"/>
    <mergeCell ref="A56:D56"/>
    <mergeCell ref="E56:G56"/>
    <mergeCell ref="H56:N56"/>
    <mergeCell ref="A57:G66"/>
    <mergeCell ref="H57:J58"/>
    <mergeCell ref="K57:M58"/>
    <mergeCell ref="N57:N58"/>
    <mergeCell ref="H59:J60"/>
    <mergeCell ref="K59:M60"/>
    <mergeCell ref="N59:N60"/>
    <mergeCell ref="H61:J61"/>
    <mergeCell ref="K61:N61"/>
    <mergeCell ref="K62:K63"/>
    <mergeCell ref="L62:L63"/>
    <mergeCell ref="M62:M63"/>
    <mergeCell ref="N62:N63"/>
    <mergeCell ref="A67:G67"/>
  </mergeCells>
  <pageMargins left="0.7" right="0.7" top="0.75" bottom="0.75" header="0.3" footer="0.3"/>
  <pageSetup paperSize="9" scale="57" orientation="portrait" r:id="rId1"/>
  <headerFooter>
    <oddFooter xml:space="preserve">&amp;L&amp;F&amp;C&amp;A&amp;R&amp;D </oddFooter>
  </headerFooter>
  <drawing r:id="rId2"/>
  <legacyDrawing r:id="rId3"/>
  <controls>
    <mc:AlternateContent xmlns:mc="http://schemas.openxmlformats.org/markup-compatibility/2006">
      <mc:Choice Requires="x14">
        <control shapeId="188417" r:id="rId4" name="CheckBox8">
          <controlPr defaultSize="0" autoFill="0" autoLine="0" r:id="rId5">
            <anchor moveWithCells="1">
              <from>
                <xdr:col>7</xdr:col>
                <xdr:colOff>53340</xdr:colOff>
                <xdr:row>33</xdr:row>
                <xdr:rowOff>152400</xdr:rowOff>
              </from>
              <to>
                <xdr:col>9</xdr:col>
                <xdr:colOff>213360</xdr:colOff>
                <xdr:row>34</xdr:row>
                <xdr:rowOff>137160</xdr:rowOff>
              </to>
            </anchor>
          </controlPr>
        </control>
      </mc:Choice>
      <mc:Fallback>
        <control shapeId="188417" r:id="rId4" name="CheckBox8"/>
      </mc:Fallback>
    </mc:AlternateContent>
    <mc:AlternateContent xmlns:mc="http://schemas.openxmlformats.org/markup-compatibility/2006">
      <mc:Choice Requires="x14">
        <control shapeId="188418" r:id="rId6" name="CheckBox1">
          <controlPr defaultSize="0" autoFill="0" autoLine="0" autoPict="0" r:id="rId7">
            <anchor moveWithCells="1">
              <from>
                <xdr:col>7</xdr:col>
                <xdr:colOff>45720</xdr:colOff>
                <xdr:row>7</xdr:row>
                <xdr:rowOff>22860</xdr:rowOff>
              </from>
              <to>
                <xdr:col>8</xdr:col>
                <xdr:colOff>342900</xdr:colOff>
                <xdr:row>8</xdr:row>
                <xdr:rowOff>68580</xdr:rowOff>
              </to>
            </anchor>
          </controlPr>
        </control>
      </mc:Choice>
      <mc:Fallback>
        <control shapeId="188418" r:id="rId6" name="CheckBox1"/>
      </mc:Fallback>
    </mc:AlternateContent>
    <mc:AlternateContent xmlns:mc="http://schemas.openxmlformats.org/markup-compatibility/2006">
      <mc:Choice Requires="x14">
        <control shapeId="188419" r:id="rId8" name="CheckBox2">
          <controlPr defaultSize="0" autoFill="0" autoLine="0" r:id="rId9">
            <anchor moveWithCells="1">
              <from>
                <xdr:col>7</xdr:col>
                <xdr:colOff>129540</xdr:colOff>
                <xdr:row>9</xdr:row>
                <xdr:rowOff>152400</xdr:rowOff>
              </from>
              <to>
                <xdr:col>9</xdr:col>
                <xdr:colOff>251460</xdr:colOff>
                <xdr:row>10</xdr:row>
                <xdr:rowOff>114300</xdr:rowOff>
              </to>
            </anchor>
          </controlPr>
        </control>
      </mc:Choice>
      <mc:Fallback>
        <control shapeId="188419" r:id="rId8" name="CheckBox2"/>
      </mc:Fallback>
    </mc:AlternateContent>
    <mc:AlternateContent xmlns:mc="http://schemas.openxmlformats.org/markup-compatibility/2006">
      <mc:Choice Requires="x14">
        <control shapeId="188420" r:id="rId10" name="CheckBox3">
          <controlPr defaultSize="0" autoFill="0" autoLine="0" r:id="rId11">
            <anchor moveWithCells="1">
              <from>
                <xdr:col>7</xdr:col>
                <xdr:colOff>53340</xdr:colOff>
                <xdr:row>7</xdr:row>
                <xdr:rowOff>220980</xdr:rowOff>
              </from>
              <to>
                <xdr:col>8</xdr:col>
                <xdr:colOff>365760</xdr:colOff>
                <xdr:row>8</xdr:row>
                <xdr:rowOff>236220</xdr:rowOff>
              </to>
            </anchor>
          </controlPr>
        </control>
      </mc:Choice>
      <mc:Fallback>
        <control shapeId="188420" r:id="rId10" name="CheckBox3"/>
      </mc:Fallback>
    </mc:AlternateContent>
    <mc:AlternateContent xmlns:mc="http://schemas.openxmlformats.org/markup-compatibility/2006">
      <mc:Choice Requires="x14">
        <control shapeId="188421" r:id="rId12" name="CheckBox4">
          <controlPr defaultSize="0" autoFill="0" autoLine="0" autoPict="0" r:id="rId13">
            <anchor moveWithCells="1">
              <from>
                <xdr:col>7</xdr:col>
                <xdr:colOff>106680</xdr:colOff>
                <xdr:row>19</xdr:row>
                <xdr:rowOff>22860</xdr:rowOff>
              </from>
              <to>
                <xdr:col>8</xdr:col>
                <xdr:colOff>335280</xdr:colOff>
                <xdr:row>20</xdr:row>
                <xdr:rowOff>68580</xdr:rowOff>
              </to>
            </anchor>
          </controlPr>
        </control>
      </mc:Choice>
      <mc:Fallback>
        <control shapeId="188421" r:id="rId12" name="CheckBox4"/>
      </mc:Fallback>
    </mc:AlternateContent>
    <mc:AlternateContent xmlns:mc="http://schemas.openxmlformats.org/markup-compatibility/2006">
      <mc:Choice Requires="x14">
        <control shapeId="188422" r:id="rId14" name="CheckBox5">
          <controlPr defaultSize="0" autoFill="0" autoLine="0" r:id="rId15">
            <anchor moveWithCells="1">
              <from>
                <xdr:col>7</xdr:col>
                <xdr:colOff>129540</xdr:colOff>
                <xdr:row>21</xdr:row>
                <xdr:rowOff>152400</xdr:rowOff>
              </from>
              <to>
                <xdr:col>9</xdr:col>
                <xdr:colOff>251460</xdr:colOff>
                <xdr:row>22</xdr:row>
                <xdr:rowOff>114300</xdr:rowOff>
              </to>
            </anchor>
          </controlPr>
        </control>
      </mc:Choice>
      <mc:Fallback>
        <control shapeId="188422" r:id="rId14" name="CheckBox5"/>
      </mc:Fallback>
    </mc:AlternateContent>
    <mc:AlternateContent xmlns:mc="http://schemas.openxmlformats.org/markup-compatibility/2006">
      <mc:Choice Requires="x14">
        <control shapeId="188423" r:id="rId16" name="CheckBox6">
          <controlPr defaultSize="0" autoFill="0" autoLine="0" autoPict="0" r:id="rId17">
            <anchor moveWithCells="1">
              <from>
                <xdr:col>7</xdr:col>
                <xdr:colOff>91440</xdr:colOff>
                <xdr:row>20</xdr:row>
                <xdr:rowOff>22860</xdr:rowOff>
              </from>
              <to>
                <xdr:col>8</xdr:col>
                <xdr:colOff>365760</xdr:colOff>
                <xdr:row>20</xdr:row>
                <xdr:rowOff>243840</xdr:rowOff>
              </to>
            </anchor>
          </controlPr>
        </control>
      </mc:Choice>
      <mc:Fallback>
        <control shapeId="188423" r:id="rId16" name="CheckBox6"/>
      </mc:Fallback>
    </mc:AlternateContent>
    <mc:AlternateContent xmlns:mc="http://schemas.openxmlformats.org/markup-compatibility/2006">
      <mc:Choice Requires="x14">
        <control shapeId="188424" r:id="rId18" name="CheckBox7">
          <controlPr defaultSize="0" autoFill="0" autoLine="0" autoPict="0" r:id="rId19">
            <anchor moveWithCells="1">
              <from>
                <xdr:col>7</xdr:col>
                <xdr:colOff>106680</xdr:colOff>
                <xdr:row>31</xdr:row>
                <xdr:rowOff>22860</xdr:rowOff>
              </from>
              <to>
                <xdr:col>8</xdr:col>
                <xdr:colOff>335280</xdr:colOff>
                <xdr:row>32</xdr:row>
                <xdr:rowOff>68580</xdr:rowOff>
              </to>
            </anchor>
          </controlPr>
        </control>
      </mc:Choice>
      <mc:Fallback>
        <control shapeId="188424" r:id="rId18" name="CheckBox7"/>
      </mc:Fallback>
    </mc:AlternateContent>
    <mc:AlternateContent xmlns:mc="http://schemas.openxmlformats.org/markup-compatibility/2006">
      <mc:Choice Requires="x14">
        <control shapeId="188425" r:id="rId20" name="CheckBox9">
          <controlPr defaultSize="0" autoFill="0" autoLine="0" r:id="rId21">
            <anchor moveWithCells="1">
              <from>
                <xdr:col>7</xdr:col>
                <xdr:colOff>129540</xdr:colOff>
                <xdr:row>33</xdr:row>
                <xdr:rowOff>152400</xdr:rowOff>
              </from>
              <to>
                <xdr:col>9</xdr:col>
                <xdr:colOff>251460</xdr:colOff>
                <xdr:row>34</xdr:row>
                <xdr:rowOff>114300</xdr:rowOff>
              </to>
            </anchor>
          </controlPr>
        </control>
      </mc:Choice>
      <mc:Fallback>
        <control shapeId="188425" r:id="rId20" name="CheckBox9"/>
      </mc:Fallback>
    </mc:AlternateContent>
    <mc:AlternateContent xmlns:mc="http://schemas.openxmlformats.org/markup-compatibility/2006">
      <mc:Choice Requires="x14">
        <control shapeId="188426" r:id="rId22" name="CheckBox10">
          <controlPr defaultSize="0" autoFill="0" autoLine="0" r:id="rId23">
            <anchor moveWithCells="1">
              <from>
                <xdr:col>7</xdr:col>
                <xdr:colOff>144780</xdr:colOff>
                <xdr:row>32</xdr:row>
                <xdr:rowOff>22860</xdr:rowOff>
              </from>
              <to>
                <xdr:col>8</xdr:col>
                <xdr:colOff>365760</xdr:colOff>
                <xdr:row>33</xdr:row>
                <xdr:rowOff>0</xdr:rowOff>
              </to>
            </anchor>
          </controlPr>
        </control>
      </mc:Choice>
      <mc:Fallback>
        <control shapeId="188426" r:id="rId22" name="CheckBox10"/>
      </mc:Fallback>
    </mc:AlternateContent>
    <mc:AlternateContent xmlns:mc="http://schemas.openxmlformats.org/markup-compatibility/2006">
      <mc:Choice Requires="x14">
        <control shapeId="188427" r:id="rId24" name="CheckBox11">
          <controlPr defaultSize="0" autoFill="0" autoLine="0" autoPict="0" r:id="rId25">
            <anchor moveWithCells="1">
              <from>
                <xdr:col>7</xdr:col>
                <xdr:colOff>106680</xdr:colOff>
                <xdr:row>43</xdr:row>
                <xdr:rowOff>22860</xdr:rowOff>
              </from>
              <to>
                <xdr:col>8</xdr:col>
                <xdr:colOff>335280</xdr:colOff>
                <xdr:row>44</xdr:row>
                <xdr:rowOff>68580</xdr:rowOff>
              </to>
            </anchor>
          </controlPr>
        </control>
      </mc:Choice>
      <mc:Fallback>
        <control shapeId="188427" r:id="rId24" name="CheckBox11"/>
      </mc:Fallback>
    </mc:AlternateContent>
    <mc:AlternateContent xmlns:mc="http://schemas.openxmlformats.org/markup-compatibility/2006">
      <mc:Choice Requires="x14">
        <control shapeId="188428" r:id="rId26" name="CheckBox12">
          <controlPr defaultSize="0" autoFill="0" autoLine="0" r:id="rId27">
            <anchor moveWithCells="1">
              <from>
                <xdr:col>7</xdr:col>
                <xdr:colOff>129540</xdr:colOff>
                <xdr:row>45</xdr:row>
                <xdr:rowOff>152400</xdr:rowOff>
              </from>
              <to>
                <xdr:col>9</xdr:col>
                <xdr:colOff>251460</xdr:colOff>
                <xdr:row>46</xdr:row>
                <xdr:rowOff>114300</xdr:rowOff>
              </to>
            </anchor>
          </controlPr>
        </control>
      </mc:Choice>
      <mc:Fallback>
        <control shapeId="188428" r:id="rId26" name="CheckBox12"/>
      </mc:Fallback>
    </mc:AlternateContent>
    <mc:AlternateContent xmlns:mc="http://schemas.openxmlformats.org/markup-compatibility/2006">
      <mc:Choice Requires="x14">
        <control shapeId="188429" r:id="rId28" name="CheckBox13">
          <controlPr defaultSize="0" autoFill="0" autoLine="0" r:id="rId29">
            <anchor moveWithCells="1">
              <from>
                <xdr:col>7</xdr:col>
                <xdr:colOff>144780</xdr:colOff>
                <xdr:row>44</xdr:row>
                <xdr:rowOff>22860</xdr:rowOff>
              </from>
              <to>
                <xdr:col>8</xdr:col>
                <xdr:colOff>365760</xdr:colOff>
                <xdr:row>45</xdr:row>
                <xdr:rowOff>0</xdr:rowOff>
              </to>
            </anchor>
          </controlPr>
        </control>
      </mc:Choice>
      <mc:Fallback>
        <control shapeId="188429" r:id="rId28" name="CheckBox13"/>
      </mc:Fallback>
    </mc:AlternateContent>
    <mc:AlternateContent xmlns:mc="http://schemas.openxmlformats.org/markup-compatibility/2006">
      <mc:Choice Requires="x14">
        <control shapeId="188434" r:id="rId30" name="CheckBox14">
          <controlPr defaultSize="0" autoFill="0" autoLine="0" r:id="rId31">
            <anchor moveWithCells="1">
              <from>
                <xdr:col>7</xdr:col>
                <xdr:colOff>106680</xdr:colOff>
                <xdr:row>56</xdr:row>
                <xdr:rowOff>22860</xdr:rowOff>
              </from>
              <to>
                <xdr:col>8</xdr:col>
                <xdr:colOff>335280</xdr:colOff>
                <xdr:row>57</xdr:row>
                <xdr:rowOff>68580</xdr:rowOff>
              </to>
            </anchor>
          </controlPr>
        </control>
      </mc:Choice>
      <mc:Fallback>
        <control shapeId="188434" r:id="rId30" name="CheckBox14"/>
      </mc:Fallback>
    </mc:AlternateContent>
    <mc:AlternateContent xmlns:mc="http://schemas.openxmlformats.org/markup-compatibility/2006">
      <mc:Choice Requires="x14">
        <control shapeId="188435" r:id="rId32" name="CheckBox15">
          <controlPr defaultSize="0" autoFill="0" autoLine="0" r:id="rId33">
            <anchor moveWithCells="1">
              <from>
                <xdr:col>7</xdr:col>
                <xdr:colOff>129540</xdr:colOff>
                <xdr:row>58</xdr:row>
                <xdr:rowOff>152400</xdr:rowOff>
              </from>
              <to>
                <xdr:col>9</xdr:col>
                <xdr:colOff>251460</xdr:colOff>
                <xdr:row>59</xdr:row>
                <xdr:rowOff>114300</xdr:rowOff>
              </to>
            </anchor>
          </controlPr>
        </control>
      </mc:Choice>
      <mc:Fallback>
        <control shapeId="188435" r:id="rId32" name="CheckBox15"/>
      </mc:Fallback>
    </mc:AlternateContent>
    <mc:AlternateContent xmlns:mc="http://schemas.openxmlformats.org/markup-compatibility/2006">
      <mc:Choice Requires="x14">
        <control shapeId="188436" r:id="rId34" name="CheckBox16">
          <controlPr defaultSize="0" autoFill="0" autoLine="0" r:id="rId35">
            <anchor moveWithCells="1">
              <from>
                <xdr:col>7</xdr:col>
                <xdr:colOff>144780</xdr:colOff>
                <xdr:row>57</xdr:row>
                <xdr:rowOff>22860</xdr:rowOff>
              </from>
              <to>
                <xdr:col>8</xdr:col>
                <xdr:colOff>365760</xdr:colOff>
                <xdr:row>58</xdr:row>
                <xdr:rowOff>0</xdr:rowOff>
              </to>
            </anchor>
          </controlPr>
        </control>
      </mc:Choice>
      <mc:Fallback>
        <control shapeId="188436" r:id="rId34" name="CheckBox16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953AC87-21B1-434D-92F9-E9CD0330A286}">
          <x14:formula1>
            <xm:f>Data!$C$26:$C$40</xm:f>
          </x14:formula1>
          <xm:sqref>K8:M9 K44:M45 K20:M21 K32:M33 K57:M58</xm:sqref>
        </x14:dataValidation>
        <x14:dataValidation type="list" allowBlank="1" showInputMessage="1" showErrorMessage="1" xr:uid="{E5EEDA35-4E49-4733-9318-1DBFF4E63552}">
          <x14:formula1>
            <xm:f>Data!$C$20:$C$23</xm:f>
          </x14:formula1>
          <xm:sqref>K46:M47 K22:M23 K34:M35 K10:M11 K59:M60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22A2-3A5D-48F7-8AA1-D402E706C62E}">
  <sheetPr codeName="Sheet12"/>
  <dimension ref="A1:P67"/>
  <sheetViews>
    <sheetView view="pageBreakPreview" zoomScaleNormal="100" zoomScaleSheetLayoutView="100" workbookViewId="0">
      <selection activeCell="K25" sqref="K25:M26"/>
    </sheetView>
  </sheetViews>
  <sheetFormatPr defaultColWidth="8.453125" defaultRowHeight="19.5" customHeight="1" x14ac:dyDescent="0.3"/>
  <cols>
    <col min="1" max="5" width="8.453125" style="203"/>
    <col min="6" max="6" width="11.54296875" style="203" customWidth="1"/>
    <col min="7" max="7" width="9.453125" style="203" customWidth="1"/>
    <col min="8" max="8" width="8.453125" style="203" customWidth="1"/>
    <col min="9" max="13" width="8.453125" style="203"/>
    <col min="14" max="14" width="12.81640625" style="203" customWidth="1"/>
    <col min="15" max="16384" width="8.453125" style="203"/>
  </cols>
  <sheetData>
    <row r="1" spans="1:16" ht="19.5" customHeight="1" x14ac:dyDescent="0.3">
      <c r="A1" s="477"/>
      <c r="B1" s="516"/>
      <c r="C1" s="516"/>
      <c r="D1" s="516"/>
      <c r="E1" s="815" t="s">
        <v>724</v>
      </c>
      <c r="F1" s="815"/>
      <c r="G1" s="815"/>
      <c r="H1" s="816" t="s">
        <v>725</v>
      </c>
      <c r="I1" s="816"/>
      <c r="J1" s="816"/>
      <c r="K1" s="202"/>
      <c r="L1" s="817" t="s">
        <v>141</v>
      </c>
      <c r="M1" s="818"/>
      <c r="N1" s="819"/>
    </row>
    <row r="2" spans="1:16" ht="19.5" customHeight="1" x14ac:dyDescent="0.3">
      <c r="A2" s="517"/>
      <c r="B2" s="751"/>
      <c r="C2" s="751"/>
      <c r="D2" s="751"/>
      <c r="E2" s="820" t="s">
        <v>726</v>
      </c>
      <c r="F2" s="820"/>
      <c r="G2" s="820"/>
      <c r="H2" s="820"/>
      <c r="I2" s="820"/>
      <c r="J2" s="820"/>
      <c r="K2" s="491"/>
      <c r="L2" s="754">
        <f>'FORMULARZ ZAMÓWIENIA - OKŁADKA'!N2</f>
        <v>45905</v>
      </c>
      <c r="M2" s="823"/>
      <c r="N2" s="824"/>
    </row>
    <row r="3" spans="1:16" ht="19.5" customHeight="1" thickBot="1" x14ac:dyDescent="0.35">
      <c r="A3" s="813"/>
      <c r="B3" s="814"/>
      <c r="C3" s="814"/>
      <c r="D3" s="814"/>
      <c r="E3" s="821"/>
      <c r="F3" s="821"/>
      <c r="G3" s="821"/>
      <c r="H3" s="821"/>
      <c r="I3" s="821"/>
      <c r="J3" s="821"/>
      <c r="K3" s="822"/>
      <c r="L3" s="825"/>
      <c r="M3" s="826"/>
      <c r="N3" s="827"/>
    </row>
    <row r="4" spans="1:16" ht="19.5" customHeight="1" thickBot="1" x14ac:dyDescent="0.35">
      <c r="A4" s="204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6"/>
      <c r="N4" s="207"/>
    </row>
    <row r="5" spans="1:16" ht="19.5" customHeight="1" thickBot="1" x14ac:dyDescent="0.35">
      <c r="A5" s="799" t="s">
        <v>138</v>
      </c>
      <c r="B5" s="800"/>
      <c r="C5" s="801"/>
      <c r="D5" s="802"/>
      <c r="E5" s="803"/>
      <c r="F5" s="803"/>
      <c r="G5" s="804"/>
      <c r="H5" s="799" t="s">
        <v>176</v>
      </c>
      <c r="I5" s="800"/>
      <c r="J5" s="801"/>
      <c r="K5" s="805"/>
      <c r="L5" s="805"/>
      <c r="M5" s="805"/>
      <c r="N5" s="806"/>
    </row>
    <row r="6" spans="1:16" ht="19.5" customHeight="1" thickBot="1" x14ac:dyDescent="0.35">
      <c r="A6" s="807"/>
      <c r="B6" s="808"/>
      <c r="C6" s="808"/>
      <c r="D6" s="805"/>
      <c r="E6" s="808"/>
      <c r="F6" s="808"/>
      <c r="G6" s="808"/>
      <c r="H6" s="809"/>
      <c r="I6" s="809"/>
      <c r="J6" s="809"/>
      <c r="K6" s="809"/>
      <c r="L6" s="809"/>
      <c r="M6" s="809"/>
      <c r="N6" s="810"/>
    </row>
    <row r="7" spans="1:16" ht="19.5" customHeight="1" x14ac:dyDescent="0.3">
      <c r="A7" s="811" t="s">
        <v>424</v>
      </c>
      <c r="B7" s="812"/>
      <c r="C7" s="812"/>
      <c r="D7" s="812"/>
      <c r="E7" s="812" t="s">
        <v>660</v>
      </c>
      <c r="F7" s="812"/>
      <c r="G7" s="812"/>
      <c r="H7" s="830" t="s">
        <v>406</v>
      </c>
      <c r="I7" s="831"/>
      <c r="J7" s="831"/>
      <c r="K7" s="831"/>
      <c r="L7" s="831"/>
      <c r="M7" s="831"/>
      <c r="N7" s="832"/>
    </row>
    <row r="8" spans="1:16" ht="19.95" customHeight="1" x14ac:dyDescent="0.3">
      <c r="A8" s="783"/>
      <c r="B8" s="784"/>
      <c r="C8" s="784"/>
      <c r="D8" s="784"/>
      <c r="E8" s="784"/>
      <c r="F8" s="784"/>
      <c r="G8" s="784"/>
      <c r="H8" s="786"/>
      <c r="I8" s="787"/>
      <c r="J8" s="787"/>
      <c r="K8" s="788" t="s">
        <v>83</v>
      </c>
      <c r="L8" s="788"/>
      <c r="M8" s="788"/>
      <c r="N8" s="789"/>
    </row>
    <row r="9" spans="1:16" ht="19.95" customHeight="1" x14ac:dyDescent="0.3">
      <c r="A9" s="783"/>
      <c r="B9" s="784"/>
      <c r="C9" s="784"/>
      <c r="D9" s="784"/>
      <c r="E9" s="784"/>
      <c r="F9" s="784"/>
      <c r="G9" s="784"/>
      <c r="H9" s="786"/>
      <c r="I9" s="787"/>
      <c r="J9" s="787"/>
      <c r="K9" s="788"/>
      <c r="L9" s="788"/>
      <c r="M9" s="788"/>
      <c r="N9" s="789"/>
    </row>
    <row r="10" spans="1:16" ht="19.5" customHeight="1" x14ac:dyDescent="0.3">
      <c r="A10" s="783"/>
      <c r="B10" s="784"/>
      <c r="C10" s="784"/>
      <c r="D10" s="784"/>
      <c r="E10" s="784"/>
      <c r="F10" s="784"/>
      <c r="G10" s="784"/>
      <c r="H10" s="786"/>
      <c r="I10" s="787"/>
      <c r="J10" s="787"/>
      <c r="K10" s="788" t="s">
        <v>83</v>
      </c>
      <c r="L10" s="788"/>
      <c r="M10" s="788"/>
      <c r="N10" s="789"/>
      <c r="P10" s="203" t="e">
        <f>SEARCH("Stal",H8,1)</f>
        <v>#VALUE!</v>
      </c>
    </row>
    <row r="11" spans="1:16" ht="19.5" customHeight="1" x14ac:dyDescent="0.3">
      <c r="A11" s="783"/>
      <c r="B11" s="784"/>
      <c r="C11" s="784"/>
      <c r="D11" s="784"/>
      <c r="E11" s="784"/>
      <c r="F11" s="784"/>
      <c r="G11" s="784"/>
      <c r="H11" s="786"/>
      <c r="I11" s="787"/>
      <c r="J11" s="787"/>
      <c r="K11" s="788"/>
      <c r="L11" s="788"/>
      <c r="M11" s="788"/>
      <c r="N11" s="789"/>
    </row>
    <row r="12" spans="1:16" ht="19.5" customHeight="1" thickBot="1" x14ac:dyDescent="0.35">
      <c r="A12" s="783"/>
      <c r="B12" s="784"/>
      <c r="C12" s="784"/>
      <c r="D12" s="784"/>
      <c r="E12" s="784"/>
      <c r="F12" s="784"/>
      <c r="G12" s="784"/>
      <c r="H12" s="773" t="s">
        <v>734</v>
      </c>
      <c r="I12" s="774"/>
      <c r="J12" s="774"/>
      <c r="K12" s="775"/>
      <c r="L12" s="776"/>
      <c r="M12" s="776"/>
      <c r="N12" s="777"/>
    </row>
    <row r="13" spans="1:16" ht="19.5" customHeight="1" x14ac:dyDescent="0.3">
      <c r="A13" s="783"/>
      <c r="B13" s="784"/>
      <c r="C13" s="784"/>
      <c r="D13" s="784"/>
      <c r="E13" s="784"/>
      <c r="F13" s="784"/>
      <c r="G13" s="785"/>
      <c r="H13" s="220" t="s">
        <v>403</v>
      </c>
      <c r="I13" s="221" t="s">
        <v>368</v>
      </c>
      <c r="J13" s="223" t="s">
        <v>736</v>
      </c>
      <c r="K13" s="778" t="s">
        <v>732</v>
      </c>
      <c r="L13" s="828" t="s">
        <v>733</v>
      </c>
      <c r="M13" s="769"/>
      <c r="N13" s="771" t="s">
        <v>26</v>
      </c>
    </row>
    <row r="14" spans="1:16" ht="19.5" customHeight="1" x14ac:dyDescent="0.3">
      <c r="A14" s="783"/>
      <c r="B14" s="784"/>
      <c r="C14" s="784"/>
      <c r="D14" s="784"/>
      <c r="E14" s="784"/>
      <c r="F14" s="784"/>
      <c r="G14" s="785"/>
      <c r="H14" s="208" t="s">
        <v>729</v>
      </c>
      <c r="I14" s="209" t="s">
        <v>223</v>
      </c>
      <c r="J14" s="222" t="s">
        <v>737</v>
      </c>
      <c r="K14" s="779"/>
      <c r="L14" s="829"/>
      <c r="M14" s="770"/>
      <c r="N14" s="772"/>
    </row>
    <row r="15" spans="1:16" ht="19.5" customHeight="1" x14ac:dyDescent="0.3">
      <c r="A15" s="783"/>
      <c r="B15" s="784"/>
      <c r="C15" s="784"/>
      <c r="D15" s="784"/>
      <c r="E15" s="784"/>
      <c r="F15" s="784"/>
      <c r="G15" s="785"/>
      <c r="H15" s="210"/>
      <c r="I15" s="211"/>
      <c r="J15" s="212"/>
      <c r="K15" s="212"/>
      <c r="L15" s="212"/>
      <c r="M15" s="212"/>
      <c r="N15" s="213"/>
    </row>
    <row r="16" spans="1:16" ht="19.5" customHeight="1" x14ac:dyDescent="0.3">
      <c r="A16" s="783"/>
      <c r="B16" s="784"/>
      <c r="C16" s="784"/>
      <c r="D16" s="784"/>
      <c r="E16" s="784"/>
      <c r="F16" s="784"/>
      <c r="G16" s="785"/>
      <c r="H16" s="210"/>
      <c r="I16" s="211"/>
      <c r="J16" s="212"/>
      <c r="K16" s="212"/>
      <c r="L16" s="212"/>
      <c r="M16" s="212"/>
      <c r="N16" s="213"/>
    </row>
    <row r="17" spans="1:14" ht="19.5" customHeight="1" x14ac:dyDescent="0.3">
      <c r="A17" s="783"/>
      <c r="B17" s="784"/>
      <c r="C17" s="784"/>
      <c r="D17" s="784"/>
      <c r="E17" s="784"/>
      <c r="F17" s="784"/>
      <c r="G17" s="785"/>
      <c r="H17" s="210"/>
      <c r="I17" s="211"/>
      <c r="J17" s="214"/>
      <c r="K17" s="214"/>
      <c r="L17" s="214"/>
      <c r="M17" s="214"/>
      <c r="N17" s="215"/>
    </row>
    <row r="18" spans="1:14" ht="19.5" customHeight="1" thickBot="1" x14ac:dyDescent="0.35">
      <c r="A18" s="780" t="s">
        <v>735</v>
      </c>
      <c r="B18" s="781"/>
      <c r="C18" s="781"/>
      <c r="D18" s="781"/>
      <c r="E18" s="781"/>
      <c r="F18" s="782"/>
      <c r="G18" s="782"/>
      <c r="H18" s="216"/>
      <c r="I18" s="217"/>
      <c r="J18" s="218"/>
      <c r="K18" s="218"/>
      <c r="L18" s="218"/>
      <c r="M18" s="218"/>
      <c r="N18" s="219"/>
    </row>
    <row r="19" spans="1:14" ht="19.5" customHeight="1" x14ac:dyDescent="0.3">
      <c r="A19" s="811" t="s">
        <v>424</v>
      </c>
      <c r="B19" s="812"/>
      <c r="C19" s="812"/>
      <c r="D19" s="812"/>
      <c r="E19" s="812" t="s">
        <v>661</v>
      </c>
      <c r="F19" s="812"/>
      <c r="G19" s="812"/>
      <c r="H19" s="830" t="s">
        <v>406</v>
      </c>
      <c r="I19" s="831"/>
      <c r="J19" s="831"/>
      <c r="K19" s="831"/>
      <c r="L19" s="831"/>
      <c r="M19" s="831"/>
      <c r="N19" s="832"/>
    </row>
    <row r="20" spans="1:14" ht="19.5" customHeight="1" x14ac:dyDescent="0.3">
      <c r="A20" s="783"/>
      <c r="B20" s="784"/>
      <c r="C20" s="784"/>
      <c r="D20" s="784"/>
      <c r="E20" s="784"/>
      <c r="F20" s="784"/>
      <c r="G20" s="785"/>
      <c r="H20" s="786"/>
      <c r="I20" s="787"/>
      <c r="J20" s="787"/>
      <c r="K20" s="788" t="s">
        <v>83</v>
      </c>
      <c r="L20" s="788"/>
      <c r="M20" s="788"/>
      <c r="N20" s="789"/>
    </row>
    <row r="21" spans="1:14" ht="19.5" customHeight="1" x14ac:dyDescent="0.3">
      <c r="A21" s="783"/>
      <c r="B21" s="784"/>
      <c r="C21" s="784"/>
      <c r="D21" s="784"/>
      <c r="E21" s="784"/>
      <c r="F21" s="784"/>
      <c r="G21" s="785"/>
      <c r="H21" s="786"/>
      <c r="I21" s="787"/>
      <c r="J21" s="787"/>
      <c r="K21" s="788"/>
      <c r="L21" s="788"/>
      <c r="M21" s="788"/>
      <c r="N21" s="789"/>
    </row>
    <row r="22" spans="1:14" ht="19.5" customHeight="1" x14ac:dyDescent="0.3">
      <c r="A22" s="783"/>
      <c r="B22" s="784"/>
      <c r="C22" s="784"/>
      <c r="D22" s="784"/>
      <c r="E22" s="784"/>
      <c r="F22" s="784"/>
      <c r="G22" s="785"/>
      <c r="H22" s="786"/>
      <c r="I22" s="787"/>
      <c r="J22" s="787"/>
      <c r="K22" s="788" t="s">
        <v>83</v>
      </c>
      <c r="L22" s="788"/>
      <c r="M22" s="788"/>
      <c r="N22" s="789"/>
    </row>
    <row r="23" spans="1:14" ht="19.5" customHeight="1" x14ac:dyDescent="0.3">
      <c r="A23" s="783"/>
      <c r="B23" s="784"/>
      <c r="C23" s="784"/>
      <c r="D23" s="784"/>
      <c r="E23" s="784"/>
      <c r="F23" s="784"/>
      <c r="G23" s="785"/>
      <c r="H23" s="786"/>
      <c r="I23" s="787"/>
      <c r="J23" s="787"/>
      <c r="K23" s="788"/>
      <c r="L23" s="788"/>
      <c r="M23" s="788"/>
      <c r="N23" s="789"/>
    </row>
    <row r="24" spans="1:14" ht="19.5" customHeight="1" thickBot="1" x14ac:dyDescent="0.35">
      <c r="A24" s="783"/>
      <c r="B24" s="784"/>
      <c r="C24" s="784"/>
      <c r="D24" s="784"/>
      <c r="E24" s="784"/>
      <c r="F24" s="784"/>
      <c r="G24" s="785"/>
      <c r="H24" s="773" t="s">
        <v>734</v>
      </c>
      <c r="I24" s="774"/>
      <c r="J24" s="774"/>
      <c r="K24" s="775"/>
      <c r="L24" s="776"/>
      <c r="M24" s="776"/>
      <c r="N24" s="777"/>
    </row>
    <row r="25" spans="1:14" ht="19.5" customHeight="1" x14ac:dyDescent="0.3">
      <c r="A25" s="783"/>
      <c r="B25" s="784"/>
      <c r="C25" s="784"/>
      <c r="D25" s="784"/>
      <c r="E25" s="784"/>
      <c r="F25" s="784"/>
      <c r="G25" s="785"/>
      <c r="H25" s="220" t="s">
        <v>403</v>
      </c>
      <c r="I25" s="221" t="s">
        <v>368</v>
      </c>
      <c r="J25" s="223" t="s">
        <v>736</v>
      </c>
      <c r="K25" s="778" t="s">
        <v>732</v>
      </c>
      <c r="L25" s="828" t="s">
        <v>733</v>
      </c>
      <c r="M25" s="828" t="s">
        <v>738</v>
      </c>
      <c r="N25" s="771" t="s">
        <v>26</v>
      </c>
    </row>
    <row r="26" spans="1:14" ht="19.5" customHeight="1" x14ac:dyDescent="0.3">
      <c r="A26" s="783"/>
      <c r="B26" s="784"/>
      <c r="C26" s="784"/>
      <c r="D26" s="784"/>
      <c r="E26" s="784"/>
      <c r="F26" s="784"/>
      <c r="G26" s="785"/>
      <c r="H26" s="208" t="s">
        <v>729</v>
      </c>
      <c r="I26" s="209" t="s">
        <v>223</v>
      </c>
      <c r="J26" s="222" t="s">
        <v>737</v>
      </c>
      <c r="K26" s="779"/>
      <c r="L26" s="829"/>
      <c r="M26" s="829"/>
      <c r="N26" s="772"/>
    </row>
    <row r="27" spans="1:14" ht="19.5" customHeight="1" x14ac:dyDescent="0.3">
      <c r="A27" s="783"/>
      <c r="B27" s="784"/>
      <c r="C27" s="784"/>
      <c r="D27" s="784"/>
      <c r="E27" s="784"/>
      <c r="F27" s="784"/>
      <c r="G27" s="785"/>
      <c r="H27" s="210"/>
      <c r="I27" s="211"/>
      <c r="J27" s="212"/>
      <c r="K27" s="212"/>
      <c r="L27" s="212"/>
      <c r="M27" s="212"/>
      <c r="N27" s="213"/>
    </row>
    <row r="28" spans="1:14" ht="19.5" customHeight="1" x14ac:dyDescent="0.3">
      <c r="A28" s="783"/>
      <c r="B28" s="784"/>
      <c r="C28" s="784"/>
      <c r="D28" s="784"/>
      <c r="E28" s="784"/>
      <c r="F28" s="784"/>
      <c r="G28" s="785"/>
      <c r="H28" s="210"/>
      <c r="I28" s="211"/>
      <c r="J28" s="212"/>
      <c r="K28" s="212"/>
      <c r="L28" s="212"/>
      <c r="M28" s="212"/>
      <c r="N28" s="213"/>
    </row>
    <row r="29" spans="1:14" ht="19.5" customHeight="1" x14ac:dyDescent="0.3">
      <c r="A29" s="783"/>
      <c r="B29" s="784"/>
      <c r="C29" s="784"/>
      <c r="D29" s="784"/>
      <c r="E29" s="784"/>
      <c r="F29" s="784"/>
      <c r="G29" s="785"/>
      <c r="H29" s="210"/>
      <c r="I29" s="211"/>
      <c r="J29" s="214"/>
      <c r="K29" s="214"/>
      <c r="L29" s="214"/>
      <c r="M29" s="214"/>
      <c r="N29" s="215"/>
    </row>
    <row r="30" spans="1:14" ht="19.5" customHeight="1" thickBot="1" x14ac:dyDescent="0.35">
      <c r="A30" s="780" t="s">
        <v>735</v>
      </c>
      <c r="B30" s="781"/>
      <c r="C30" s="781"/>
      <c r="D30" s="781"/>
      <c r="E30" s="781"/>
      <c r="F30" s="782"/>
      <c r="G30" s="782"/>
      <c r="H30" s="216"/>
      <c r="I30" s="217"/>
      <c r="J30" s="218"/>
      <c r="K30" s="218"/>
      <c r="L30" s="218"/>
      <c r="M30" s="218"/>
      <c r="N30" s="219"/>
    </row>
    <row r="31" spans="1:14" ht="19.5" customHeight="1" x14ac:dyDescent="0.3">
      <c r="A31" s="811" t="s">
        <v>424</v>
      </c>
      <c r="B31" s="812"/>
      <c r="C31" s="812"/>
      <c r="D31" s="812"/>
      <c r="E31" s="812" t="s">
        <v>662</v>
      </c>
      <c r="F31" s="812"/>
      <c r="G31" s="812"/>
      <c r="H31" s="830" t="s">
        <v>406</v>
      </c>
      <c r="I31" s="831"/>
      <c r="J31" s="831"/>
      <c r="K31" s="831"/>
      <c r="L31" s="831"/>
      <c r="M31" s="831"/>
      <c r="N31" s="832"/>
    </row>
    <row r="32" spans="1:14" ht="19.5" customHeight="1" x14ac:dyDescent="0.3">
      <c r="A32" s="783"/>
      <c r="B32" s="784"/>
      <c r="C32" s="784"/>
      <c r="D32" s="784"/>
      <c r="E32" s="784"/>
      <c r="F32" s="784"/>
      <c r="G32" s="785"/>
      <c r="H32" s="786"/>
      <c r="I32" s="787"/>
      <c r="J32" s="787"/>
      <c r="K32" s="788" t="s">
        <v>83</v>
      </c>
      <c r="L32" s="788"/>
      <c r="M32" s="788"/>
      <c r="N32" s="789"/>
    </row>
    <row r="33" spans="1:14" ht="19.5" customHeight="1" x14ac:dyDescent="0.3">
      <c r="A33" s="783"/>
      <c r="B33" s="784"/>
      <c r="C33" s="784"/>
      <c r="D33" s="784"/>
      <c r="E33" s="784"/>
      <c r="F33" s="784"/>
      <c r="G33" s="785"/>
      <c r="H33" s="786"/>
      <c r="I33" s="787"/>
      <c r="J33" s="787"/>
      <c r="K33" s="788"/>
      <c r="L33" s="788"/>
      <c r="M33" s="788"/>
      <c r="N33" s="789"/>
    </row>
    <row r="34" spans="1:14" ht="19.5" customHeight="1" x14ac:dyDescent="0.3">
      <c r="A34" s="783"/>
      <c r="B34" s="784"/>
      <c r="C34" s="784"/>
      <c r="D34" s="784"/>
      <c r="E34" s="784"/>
      <c r="F34" s="784"/>
      <c r="G34" s="785"/>
      <c r="H34" s="786"/>
      <c r="I34" s="787"/>
      <c r="J34" s="787"/>
      <c r="K34" s="788" t="s">
        <v>83</v>
      </c>
      <c r="L34" s="788"/>
      <c r="M34" s="788"/>
      <c r="N34" s="789"/>
    </row>
    <row r="35" spans="1:14" ht="19.5" customHeight="1" x14ac:dyDescent="0.3">
      <c r="A35" s="783"/>
      <c r="B35" s="784"/>
      <c r="C35" s="784"/>
      <c r="D35" s="784"/>
      <c r="E35" s="784"/>
      <c r="F35" s="784"/>
      <c r="G35" s="785"/>
      <c r="H35" s="786"/>
      <c r="I35" s="787"/>
      <c r="J35" s="787"/>
      <c r="K35" s="788"/>
      <c r="L35" s="788"/>
      <c r="M35" s="788"/>
      <c r="N35" s="789"/>
    </row>
    <row r="36" spans="1:14" ht="19.5" customHeight="1" thickBot="1" x14ac:dyDescent="0.35">
      <c r="A36" s="783"/>
      <c r="B36" s="784"/>
      <c r="C36" s="784"/>
      <c r="D36" s="784"/>
      <c r="E36" s="784"/>
      <c r="F36" s="784"/>
      <c r="G36" s="785"/>
      <c r="H36" s="773" t="s">
        <v>734</v>
      </c>
      <c r="I36" s="774"/>
      <c r="J36" s="774"/>
      <c r="K36" s="775"/>
      <c r="L36" s="776"/>
      <c r="M36" s="776"/>
      <c r="N36" s="777"/>
    </row>
    <row r="37" spans="1:14" ht="19.5" customHeight="1" x14ac:dyDescent="0.3">
      <c r="A37" s="783"/>
      <c r="B37" s="784"/>
      <c r="C37" s="784"/>
      <c r="D37" s="784"/>
      <c r="E37" s="784"/>
      <c r="F37" s="784"/>
      <c r="G37" s="785"/>
      <c r="H37" s="220" t="s">
        <v>403</v>
      </c>
      <c r="I37" s="221" t="s">
        <v>368</v>
      </c>
      <c r="J37" s="223" t="s">
        <v>736</v>
      </c>
      <c r="K37" s="778"/>
      <c r="L37" s="767"/>
      <c r="M37" s="769"/>
      <c r="N37" s="771" t="s">
        <v>26</v>
      </c>
    </row>
    <row r="38" spans="1:14" ht="19.5" customHeight="1" x14ac:dyDescent="0.3">
      <c r="A38" s="783"/>
      <c r="B38" s="784"/>
      <c r="C38" s="784"/>
      <c r="D38" s="784"/>
      <c r="E38" s="784"/>
      <c r="F38" s="784"/>
      <c r="G38" s="785"/>
      <c r="H38" s="208" t="s">
        <v>729</v>
      </c>
      <c r="I38" s="209" t="s">
        <v>223</v>
      </c>
      <c r="J38" s="222" t="s">
        <v>737</v>
      </c>
      <c r="K38" s="779"/>
      <c r="L38" s="768"/>
      <c r="M38" s="770"/>
      <c r="N38" s="772"/>
    </row>
    <row r="39" spans="1:14" ht="19.5" customHeight="1" x14ac:dyDescent="0.3">
      <c r="A39" s="783"/>
      <c r="B39" s="784"/>
      <c r="C39" s="784"/>
      <c r="D39" s="784"/>
      <c r="E39" s="784"/>
      <c r="F39" s="784"/>
      <c r="G39" s="785"/>
      <c r="H39" s="210"/>
      <c r="I39" s="211"/>
      <c r="J39" s="212"/>
      <c r="K39" s="212"/>
      <c r="L39" s="212"/>
      <c r="M39" s="212"/>
      <c r="N39" s="213"/>
    </row>
    <row r="40" spans="1:14" ht="19.5" customHeight="1" x14ac:dyDescent="0.3">
      <c r="A40" s="783"/>
      <c r="B40" s="784"/>
      <c r="C40" s="784"/>
      <c r="D40" s="784"/>
      <c r="E40" s="784"/>
      <c r="F40" s="784"/>
      <c r="G40" s="785"/>
      <c r="H40" s="210"/>
      <c r="I40" s="211"/>
      <c r="J40" s="212"/>
      <c r="K40" s="212"/>
      <c r="L40" s="212"/>
      <c r="M40" s="212"/>
      <c r="N40" s="213"/>
    </row>
    <row r="41" spans="1:14" ht="19.5" customHeight="1" x14ac:dyDescent="0.3">
      <c r="A41" s="783"/>
      <c r="B41" s="784"/>
      <c r="C41" s="784"/>
      <c r="D41" s="784"/>
      <c r="E41" s="784"/>
      <c r="F41" s="784"/>
      <c r="G41" s="785"/>
      <c r="H41" s="210"/>
      <c r="I41" s="211"/>
      <c r="J41" s="214"/>
      <c r="K41" s="214"/>
      <c r="L41" s="214"/>
      <c r="M41" s="214"/>
      <c r="N41" s="215"/>
    </row>
    <row r="42" spans="1:14" ht="19.5" customHeight="1" thickBot="1" x14ac:dyDescent="0.35">
      <c r="A42" s="780" t="s">
        <v>650</v>
      </c>
      <c r="B42" s="781"/>
      <c r="C42" s="781"/>
      <c r="D42" s="781"/>
      <c r="E42" s="781"/>
      <c r="F42" s="782"/>
      <c r="G42" s="782"/>
      <c r="H42" s="216"/>
      <c r="I42" s="217"/>
      <c r="J42" s="218"/>
      <c r="K42" s="218"/>
      <c r="L42" s="218"/>
      <c r="M42" s="218"/>
      <c r="N42" s="219"/>
    </row>
    <row r="43" spans="1:14" ht="19.5" customHeight="1" x14ac:dyDescent="0.3">
      <c r="A43" s="811" t="s">
        <v>430</v>
      </c>
      <c r="B43" s="812"/>
      <c r="C43" s="812"/>
      <c r="D43" s="812"/>
      <c r="E43" s="812"/>
      <c r="F43" s="812"/>
      <c r="G43" s="812"/>
      <c r="H43" s="830" t="s">
        <v>406</v>
      </c>
      <c r="I43" s="831"/>
      <c r="J43" s="831"/>
      <c r="K43" s="831"/>
      <c r="L43" s="831"/>
      <c r="M43" s="831"/>
      <c r="N43" s="832"/>
    </row>
    <row r="44" spans="1:14" ht="19.5" customHeight="1" x14ac:dyDescent="0.3">
      <c r="A44" s="783"/>
      <c r="B44" s="784"/>
      <c r="C44" s="784"/>
      <c r="D44" s="784"/>
      <c r="E44" s="784"/>
      <c r="F44" s="784"/>
      <c r="G44" s="785"/>
      <c r="H44" s="786"/>
      <c r="I44" s="787"/>
      <c r="J44" s="787"/>
      <c r="K44" s="788" t="s">
        <v>83</v>
      </c>
      <c r="L44" s="788"/>
      <c r="M44" s="788"/>
      <c r="N44" s="789"/>
    </row>
    <row r="45" spans="1:14" ht="19.5" customHeight="1" x14ac:dyDescent="0.3">
      <c r="A45" s="783"/>
      <c r="B45" s="784"/>
      <c r="C45" s="784"/>
      <c r="D45" s="784"/>
      <c r="E45" s="784"/>
      <c r="F45" s="784"/>
      <c r="G45" s="785"/>
      <c r="H45" s="786"/>
      <c r="I45" s="787"/>
      <c r="J45" s="787"/>
      <c r="K45" s="788"/>
      <c r="L45" s="788"/>
      <c r="M45" s="788"/>
      <c r="N45" s="789"/>
    </row>
    <row r="46" spans="1:14" ht="19.5" customHeight="1" x14ac:dyDescent="0.3">
      <c r="A46" s="783"/>
      <c r="B46" s="784"/>
      <c r="C46" s="784"/>
      <c r="D46" s="784"/>
      <c r="E46" s="784"/>
      <c r="F46" s="784"/>
      <c r="G46" s="785"/>
      <c r="H46" s="786"/>
      <c r="I46" s="787"/>
      <c r="J46" s="787"/>
      <c r="K46" s="788" t="s">
        <v>83</v>
      </c>
      <c r="L46" s="788"/>
      <c r="M46" s="788"/>
      <c r="N46" s="789"/>
    </row>
    <row r="47" spans="1:14" ht="19.5" customHeight="1" x14ac:dyDescent="0.3">
      <c r="A47" s="783"/>
      <c r="B47" s="784"/>
      <c r="C47" s="784"/>
      <c r="D47" s="784"/>
      <c r="E47" s="784"/>
      <c r="F47" s="784"/>
      <c r="G47" s="785"/>
      <c r="H47" s="786"/>
      <c r="I47" s="787"/>
      <c r="J47" s="787"/>
      <c r="K47" s="788"/>
      <c r="L47" s="788"/>
      <c r="M47" s="788"/>
      <c r="N47" s="789"/>
    </row>
    <row r="48" spans="1:14" ht="19.5" customHeight="1" thickBot="1" x14ac:dyDescent="0.35">
      <c r="A48" s="783"/>
      <c r="B48" s="784"/>
      <c r="C48" s="784"/>
      <c r="D48" s="784"/>
      <c r="E48" s="784"/>
      <c r="F48" s="784"/>
      <c r="G48" s="785"/>
      <c r="H48" s="773" t="s">
        <v>734</v>
      </c>
      <c r="I48" s="774"/>
      <c r="J48" s="774"/>
      <c r="K48" s="775"/>
      <c r="L48" s="776"/>
      <c r="M48" s="776"/>
      <c r="N48" s="777"/>
    </row>
    <row r="49" spans="1:14" ht="19.5" customHeight="1" x14ac:dyDescent="0.3">
      <c r="A49" s="783"/>
      <c r="B49" s="784"/>
      <c r="C49" s="784"/>
      <c r="D49" s="784"/>
      <c r="E49" s="784"/>
      <c r="F49" s="784"/>
      <c r="G49" s="785"/>
      <c r="H49" s="220" t="s">
        <v>403</v>
      </c>
      <c r="I49" s="221" t="s">
        <v>368</v>
      </c>
      <c r="J49" s="223" t="s">
        <v>736</v>
      </c>
      <c r="K49" s="778" t="s">
        <v>732</v>
      </c>
      <c r="L49" s="828" t="s">
        <v>733</v>
      </c>
      <c r="M49" s="769"/>
      <c r="N49" s="771" t="s">
        <v>26</v>
      </c>
    </row>
    <row r="50" spans="1:14" ht="19.5" customHeight="1" x14ac:dyDescent="0.3">
      <c r="A50" s="783"/>
      <c r="B50" s="784"/>
      <c r="C50" s="784"/>
      <c r="D50" s="784"/>
      <c r="E50" s="784"/>
      <c r="F50" s="784"/>
      <c r="G50" s="785"/>
      <c r="H50" s="208" t="s">
        <v>729</v>
      </c>
      <c r="I50" s="209" t="s">
        <v>223</v>
      </c>
      <c r="J50" s="222" t="s">
        <v>737</v>
      </c>
      <c r="K50" s="779"/>
      <c r="L50" s="829"/>
      <c r="M50" s="770"/>
      <c r="N50" s="772"/>
    </row>
    <row r="51" spans="1:14" ht="19.5" customHeight="1" x14ac:dyDescent="0.3">
      <c r="A51" s="783"/>
      <c r="B51" s="784"/>
      <c r="C51" s="784"/>
      <c r="D51" s="784"/>
      <c r="E51" s="784"/>
      <c r="F51" s="784"/>
      <c r="G51" s="785"/>
      <c r="H51" s="210"/>
      <c r="I51" s="211"/>
      <c r="J51" s="212"/>
      <c r="K51" s="212"/>
      <c r="L51" s="212"/>
      <c r="M51" s="212"/>
      <c r="N51" s="213"/>
    </row>
    <row r="52" spans="1:14" ht="19.5" customHeight="1" x14ac:dyDescent="0.3">
      <c r="A52" s="783"/>
      <c r="B52" s="784"/>
      <c r="C52" s="784"/>
      <c r="D52" s="784"/>
      <c r="E52" s="784"/>
      <c r="F52" s="784"/>
      <c r="G52" s="785"/>
      <c r="H52" s="210"/>
      <c r="I52" s="211"/>
      <c r="J52" s="212"/>
      <c r="K52" s="212"/>
      <c r="L52" s="212"/>
      <c r="M52" s="212"/>
      <c r="N52" s="213"/>
    </row>
    <row r="53" spans="1:14" ht="19.5" customHeight="1" x14ac:dyDescent="0.3">
      <c r="A53" s="783"/>
      <c r="B53" s="784"/>
      <c r="C53" s="784"/>
      <c r="D53" s="784"/>
      <c r="E53" s="784"/>
      <c r="F53" s="784"/>
      <c r="G53" s="785"/>
      <c r="H53" s="210"/>
      <c r="I53" s="211"/>
      <c r="J53" s="212"/>
      <c r="K53" s="212"/>
      <c r="L53" s="212"/>
      <c r="M53" s="212"/>
      <c r="N53" s="213"/>
    </row>
    <row r="54" spans="1:14" ht="19.5" customHeight="1" x14ac:dyDescent="0.3">
      <c r="A54" s="783"/>
      <c r="B54" s="784"/>
      <c r="C54" s="784"/>
      <c r="D54" s="784"/>
      <c r="E54" s="784"/>
      <c r="F54" s="784"/>
      <c r="G54" s="785"/>
      <c r="H54" s="210"/>
      <c r="I54" s="211"/>
      <c r="J54" s="214"/>
      <c r="K54" s="214"/>
      <c r="L54" s="214"/>
      <c r="M54" s="214"/>
      <c r="N54" s="215"/>
    </row>
    <row r="55" spans="1:14" ht="19.5" customHeight="1" thickBot="1" x14ac:dyDescent="0.35">
      <c r="A55" s="780" t="s">
        <v>654</v>
      </c>
      <c r="B55" s="781"/>
      <c r="C55" s="781"/>
      <c r="D55" s="781"/>
      <c r="E55" s="781"/>
      <c r="F55" s="782"/>
      <c r="G55" s="782"/>
      <c r="H55" s="216"/>
      <c r="I55" s="217"/>
      <c r="J55" s="218"/>
      <c r="K55" s="218"/>
      <c r="L55" s="218"/>
      <c r="M55" s="218"/>
      <c r="N55" s="219"/>
    </row>
    <row r="56" spans="1:14" ht="19.5" customHeight="1" x14ac:dyDescent="0.3">
      <c r="A56" s="811" t="s">
        <v>430</v>
      </c>
      <c r="B56" s="812"/>
      <c r="C56" s="812"/>
      <c r="D56" s="812"/>
      <c r="E56" s="812"/>
      <c r="F56" s="812"/>
      <c r="G56" s="812"/>
      <c r="H56" s="830" t="s">
        <v>406</v>
      </c>
      <c r="I56" s="831"/>
      <c r="J56" s="831"/>
      <c r="K56" s="831"/>
      <c r="L56" s="831"/>
      <c r="M56" s="831"/>
      <c r="N56" s="832"/>
    </row>
    <row r="57" spans="1:14" ht="19.5" customHeight="1" x14ac:dyDescent="0.3">
      <c r="A57" s="783"/>
      <c r="B57" s="784"/>
      <c r="C57" s="784"/>
      <c r="D57" s="784"/>
      <c r="E57" s="784"/>
      <c r="F57" s="784"/>
      <c r="G57" s="785"/>
      <c r="H57" s="786"/>
      <c r="I57" s="787"/>
      <c r="J57" s="787"/>
      <c r="K57" s="788" t="s">
        <v>83</v>
      </c>
      <c r="L57" s="788"/>
      <c r="M57" s="788"/>
      <c r="N57" s="789"/>
    </row>
    <row r="58" spans="1:14" ht="19.5" customHeight="1" x14ac:dyDescent="0.3">
      <c r="A58" s="783"/>
      <c r="B58" s="784"/>
      <c r="C58" s="784"/>
      <c r="D58" s="784"/>
      <c r="E58" s="784"/>
      <c r="F58" s="784"/>
      <c r="G58" s="785"/>
      <c r="H58" s="786"/>
      <c r="I58" s="787"/>
      <c r="J58" s="787"/>
      <c r="K58" s="788"/>
      <c r="L58" s="788"/>
      <c r="M58" s="788"/>
      <c r="N58" s="789"/>
    </row>
    <row r="59" spans="1:14" ht="19.5" customHeight="1" x14ac:dyDescent="0.3">
      <c r="A59" s="783"/>
      <c r="B59" s="784"/>
      <c r="C59" s="784"/>
      <c r="D59" s="784"/>
      <c r="E59" s="784"/>
      <c r="F59" s="784"/>
      <c r="G59" s="785"/>
      <c r="H59" s="786"/>
      <c r="I59" s="787"/>
      <c r="J59" s="787"/>
      <c r="K59" s="788" t="s">
        <v>83</v>
      </c>
      <c r="L59" s="788"/>
      <c r="M59" s="788"/>
      <c r="N59" s="789"/>
    </row>
    <row r="60" spans="1:14" ht="19.5" customHeight="1" x14ac:dyDescent="0.3">
      <c r="A60" s="783"/>
      <c r="B60" s="784"/>
      <c r="C60" s="784"/>
      <c r="D60" s="784"/>
      <c r="E60" s="784"/>
      <c r="F60" s="784"/>
      <c r="G60" s="785"/>
      <c r="H60" s="786"/>
      <c r="I60" s="787"/>
      <c r="J60" s="787"/>
      <c r="K60" s="788"/>
      <c r="L60" s="788"/>
      <c r="M60" s="788"/>
      <c r="N60" s="789"/>
    </row>
    <row r="61" spans="1:14" ht="19.5" customHeight="1" thickBot="1" x14ac:dyDescent="0.35">
      <c r="A61" s="783"/>
      <c r="B61" s="784"/>
      <c r="C61" s="784"/>
      <c r="D61" s="784"/>
      <c r="E61" s="784"/>
      <c r="F61" s="784"/>
      <c r="G61" s="785"/>
      <c r="H61" s="773" t="s">
        <v>734</v>
      </c>
      <c r="I61" s="774"/>
      <c r="J61" s="774"/>
      <c r="K61" s="775"/>
      <c r="L61" s="776"/>
      <c r="M61" s="776"/>
      <c r="N61" s="777"/>
    </row>
    <row r="62" spans="1:14" ht="19.5" customHeight="1" x14ac:dyDescent="0.3">
      <c r="A62" s="783"/>
      <c r="B62" s="784"/>
      <c r="C62" s="784"/>
      <c r="D62" s="784"/>
      <c r="E62" s="784"/>
      <c r="F62" s="784"/>
      <c r="G62" s="785"/>
      <c r="H62" s="220" t="s">
        <v>403</v>
      </c>
      <c r="I62" s="221" t="s">
        <v>368</v>
      </c>
      <c r="J62" s="223" t="s">
        <v>736</v>
      </c>
      <c r="K62" s="778" t="s">
        <v>732</v>
      </c>
      <c r="L62" s="828" t="s">
        <v>733</v>
      </c>
      <c r="M62" s="769"/>
      <c r="N62" s="771" t="s">
        <v>26</v>
      </c>
    </row>
    <row r="63" spans="1:14" ht="19.5" customHeight="1" x14ac:dyDescent="0.3">
      <c r="A63" s="783"/>
      <c r="B63" s="784"/>
      <c r="C63" s="784"/>
      <c r="D63" s="784"/>
      <c r="E63" s="784"/>
      <c r="F63" s="784"/>
      <c r="G63" s="785"/>
      <c r="H63" s="208" t="s">
        <v>729</v>
      </c>
      <c r="I63" s="209" t="s">
        <v>223</v>
      </c>
      <c r="J63" s="222" t="s">
        <v>737</v>
      </c>
      <c r="K63" s="779"/>
      <c r="L63" s="829"/>
      <c r="M63" s="770"/>
      <c r="N63" s="772"/>
    </row>
    <row r="64" spans="1:14" ht="19.5" customHeight="1" x14ac:dyDescent="0.3">
      <c r="A64" s="783"/>
      <c r="B64" s="784"/>
      <c r="C64" s="784"/>
      <c r="D64" s="784"/>
      <c r="E64" s="784"/>
      <c r="F64" s="784"/>
      <c r="G64" s="785"/>
      <c r="H64" s="210"/>
      <c r="I64" s="211"/>
      <c r="J64" s="212"/>
      <c r="K64" s="212"/>
      <c r="L64" s="212"/>
      <c r="M64" s="212"/>
      <c r="N64" s="213"/>
    </row>
    <row r="65" spans="1:14" ht="19.5" customHeight="1" x14ac:dyDescent="0.3">
      <c r="A65" s="783"/>
      <c r="B65" s="784"/>
      <c r="C65" s="784"/>
      <c r="D65" s="784"/>
      <c r="E65" s="784"/>
      <c r="F65" s="784"/>
      <c r="G65" s="785"/>
      <c r="H65" s="210"/>
      <c r="I65" s="211"/>
      <c r="J65" s="212"/>
      <c r="K65" s="212"/>
      <c r="L65" s="212"/>
      <c r="M65" s="212"/>
      <c r="N65" s="213"/>
    </row>
    <row r="66" spans="1:14" ht="19.5" customHeight="1" x14ac:dyDescent="0.3">
      <c r="A66" s="783"/>
      <c r="B66" s="784"/>
      <c r="C66" s="784"/>
      <c r="D66" s="784"/>
      <c r="E66" s="784"/>
      <c r="F66" s="784"/>
      <c r="G66" s="785"/>
      <c r="H66" s="210"/>
      <c r="I66" s="211"/>
      <c r="J66" s="214"/>
      <c r="K66" s="214"/>
      <c r="L66" s="214"/>
      <c r="M66" s="214"/>
      <c r="N66" s="215"/>
    </row>
    <row r="67" spans="1:14" ht="19.5" customHeight="1" thickBot="1" x14ac:dyDescent="0.35">
      <c r="A67" s="780" t="s">
        <v>654</v>
      </c>
      <c r="B67" s="781"/>
      <c r="C67" s="781"/>
      <c r="D67" s="781"/>
      <c r="E67" s="781"/>
      <c r="F67" s="782"/>
      <c r="G67" s="782"/>
      <c r="H67" s="216"/>
      <c r="I67" s="217"/>
      <c r="J67" s="218"/>
      <c r="K67" s="218"/>
      <c r="L67" s="218"/>
      <c r="M67" s="218"/>
      <c r="N67" s="219"/>
    </row>
  </sheetData>
  <mergeCells count="96">
    <mergeCell ref="A1:D3"/>
    <mergeCell ref="E1:G1"/>
    <mergeCell ref="H1:J1"/>
    <mergeCell ref="L1:N1"/>
    <mergeCell ref="E2:K3"/>
    <mergeCell ref="L2:N3"/>
    <mergeCell ref="K13:K14"/>
    <mergeCell ref="A5:C5"/>
    <mergeCell ref="D5:G5"/>
    <mergeCell ref="H5:J5"/>
    <mergeCell ref="K5:N5"/>
    <mergeCell ref="A6:N6"/>
    <mergeCell ref="A7:D7"/>
    <mergeCell ref="E7:G7"/>
    <mergeCell ref="H7:N7"/>
    <mergeCell ref="L13:L14"/>
    <mergeCell ref="M13:M14"/>
    <mergeCell ref="N13:N14"/>
    <mergeCell ref="A18:G18"/>
    <mergeCell ref="A19:D19"/>
    <mergeCell ref="E19:G19"/>
    <mergeCell ref="H19:N19"/>
    <mergeCell ref="A8:G17"/>
    <mergeCell ref="H8:J9"/>
    <mergeCell ref="K8:M9"/>
    <mergeCell ref="N8:N9"/>
    <mergeCell ref="H10:J11"/>
    <mergeCell ref="K10:M11"/>
    <mergeCell ref="N10:N11"/>
    <mergeCell ref="H12:J12"/>
    <mergeCell ref="K12:N12"/>
    <mergeCell ref="A30:G30"/>
    <mergeCell ref="A31:D31"/>
    <mergeCell ref="E31:G31"/>
    <mergeCell ref="H31:N31"/>
    <mergeCell ref="A20:G29"/>
    <mergeCell ref="H20:J21"/>
    <mergeCell ref="K20:M21"/>
    <mergeCell ref="N20:N21"/>
    <mergeCell ref="H22:J23"/>
    <mergeCell ref="K22:M23"/>
    <mergeCell ref="N22:N23"/>
    <mergeCell ref="H24:J24"/>
    <mergeCell ref="K24:N24"/>
    <mergeCell ref="K25:K26"/>
    <mergeCell ref="K36:N36"/>
    <mergeCell ref="K37:K38"/>
    <mergeCell ref="L25:L26"/>
    <mergeCell ref="M25:M26"/>
    <mergeCell ref="N25:N26"/>
    <mergeCell ref="K49:K50"/>
    <mergeCell ref="L37:L38"/>
    <mergeCell ref="M37:M38"/>
    <mergeCell ref="N37:N38"/>
    <mergeCell ref="A42:G42"/>
    <mergeCell ref="A43:D43"/>
    <mergeCell ref="E43:G43"/>
    <mergeCell ref="H43:N43"/>
    <mergeCell ref="A32:G41"/>
    <mergeCell ref="H32:J33"/>
    <mergeCell ref="K32:M33"/>
    <mergeCell ref="N32:N33"/>
    <mergeCell ref="H34:J35"/>
    <mergeCell ref="K34:M35"/>
    <mergeCell ref="N34:N35"/>
    <mergeCell ref="H36:J36"/>
    <mergeCell ref="L49:L50"/>
    <mergeCell ref="M49:M50"/>
    <mergeCell ref="N49:N50"/>
    <mergeCell ref="A55:G55"/>
    <mergeCell ref="A56:D56"/>
    <mergeCell ref="E56:G56"/>
    <mergeCell ref="H56:N56"/>
    <mergeCell ref="A44:G54"/>
    <mergeCell ref="H44:J45"/>
    <mergeCell ref="K44:M45"/>
    <mergeCell ref="N44:N45"/>
    <mergeCell ref="H46:J47"/>
    <mergeCell ref="K46:M47"/>
    <mergeCell ref="N46:N47"/>
    <mergeCell ref="H48:J48"/>
    <mergeCell ref="K48:N48"/>
    <mergeCell ref="L62:L63"/>
    <mergeCell ref="M62:M63"/>
    <mergeCell ref="N62:N63"/>
    <mergeCell ref="A67:G67"/>
    <mergeCell ref="A57:G66"/>
    <mergeCell ref="H57:J58"/>
    <mergeCell ref="K57:M58"/>
    <mergeCell ref="N57:N58"/>
    <mergeCell ref="H59:J60"/>
    <mergeCell ref="K59:M60"/>
    <mergeCell ref="N59:N60"/>
    <mergeCell ref="H61:J61"/>
    <mergeCell ref="K61:N61"/>
    <mergeCell ref="K62:K63"/>
  </mergeCells>
  <pageMargins left="0.7" right="0.7" top="0.75" bottom="0.75" header="0.3" footer="0.3"/>
  <pageSetup paperSize="9" scale="57" orientation="portrait" r:id="rId1"/>
  <headerFooter>
    <oddFooter xml:space="preserve">&amp;L&amp;F&amp;C&amp;A&amp;R&amp;D </oddFooter>
  </headerFooter>
  <drawing r:id="rId2"/>
  <legacyDrawing r:id="rId3"/>
  <controls>
    <mc:AlternateContent xmlns:mc="http://schemas.openxmlformats.org/markup-compatibility/2006">
      <mc:Choice Requires="x14">
        <control shapeId="189441" r:id="rId4" name="CheckBox8">
          <controlPr defaultSize="0" autoFill="0" autoLine="0" r:id="rId5">
            <anchor moveWithCells="1">
              <from>
                <xdr:col>7</xdr:col>
                <xdr:colOff>53340</xdr:colOff>
                <xdr:row>33</xdr:row>
                <xdr:rowOff>152400</xdr:rowOff>
              </from>
              <to>
                <xdr:col>9</xdr:col>
                <xdr:colOff>213360</xdr:colOff>
                <xdr:row>34</xdr:row>
                <xdr:rowOff>137160</xdr:rowOff>
              </to>
            </anchor>
          </controlPr>
        </control>
      </mc:Choice>
      <mc:Fallback>
        <control shapeId="189441" r:id="rId4" name="CheckBox8"/>
      </mc:Fallback>
    </mc:AlternateContent>
    <mc:AlternateContent xmlns:mc="http://schemas.openxmlformats.org/markup-compatibility/2006">
      <mc:Choice Requires="x14">
        <control shapeId="189442" r:id="rId6" name="CheckBox1">
          <controlPr defaultSize="0" autoFill="0" autoLine="0" r:id="rId7">
            <anchor moveWithCells="1">
              <from>
                <xdr:col>7</xdr:col>
                <xdr:colOff>45720</xdr:colOff>
                <xdr:row>7</xdr:row>
                <xdr:rowOff>22860</xdr:rowOff>
              </from>
              <to>
                <xdr:col>8</xdr:col>
                <xdr:colOff>342900</xdr:colOff>
                <xdr:row>8</xdr:row>
                <xdr:rowOff>68580</xdr:rowOff>
              </to>
            </anchor>
          </controlPr>
        </control>
      </mc:Choice>
      <mc:Fallback>
        <control shapeId="189442" r:id="rId6" name="CheckBox1"/>
      </mc:Fallback>
    </mc:AlternateContent>
    <mc:AlternateContent xmlns:mc="http://schemas.openxmlformats.org/markup-compatibility/2006">
      <mc:Choice Requires="x14">
        <control shapeId="189443" r:id="rId8" name="CheckBox2">
          <controlPr defaultSize="0" autoFill="0" autoLine="0" r:id="rId9">
            <anchor moveWithCells="1">
              <from>
                <xdr:col>7</xdr:col>
                <xdr:colOff>129540</xdr:colOff>
                <xdr:row>9</xdr:row>
                <xdr:rowOff>152400</xdr:rowOff>
              </from>
              <to>
                <xdr:col>9</xdr:col>
                <xdr:colOff>251460</xdr:colOff>
                <xdr:row>10</xdr:row>
                <xdr:rowOff>114300</xdr:rowOff>
              </to>
            </anchor>
          </controlPr>
        </control>
      </mc:Choice>
      <mc:Fallback>
        <control shapeId="189443" r:id="rId8" name="CheckBox2"/>
      </mc:Fallback>
    </mc:AlternateContent>
    <mc:AlternateContent xmlns:mc="http://schemas.openxmlformats.org/markup-compatibility/2006">
      <mc:Choice Requires="x14">
        <control shapeId="189444" r:id="rId10" name="CheckBox3">
          <controlPr defaultSize="0" autoFill="0" autoLine="0" r:id="rId11">
            <anchor moveWithCells="1">
              <from>
                <xdr:col>7</xdr:col>
                <xdr:colOff>53340</xdr:colOff>
                <xdr:row>7</xdr:row>
                <xdr:rowOff>220980</xdr:rowOff>
              </from>
              <to>
                <xdr:col>8</xdr:col>
                <xdr:colOff>365760</xdr:colOff>
                <xdr:row>9</xdr:row>
                <xdr:rowOff>0</xdr:rowOff>
              </to>
            </anchor>
          </controlPr>
        </control>
      </mc:Choice>
      <mc:Fallback>
        <control shapeId="189444" r:id="rId10" name="CheckBox3"/>
      </mc:Fallback>
    </mc:AlternateContent>
    <mc:AlternateContent xmlns:mc="http://schemas.openxmlformats.org/markup-compatibility/2006">
      <mc:Choice Requires="x14">
        <control shapeId="189445" r:id="rId12" name="CheckBox4">
          <controlPr defaultSize="0" autoFill="0" autoLine="0" r:id="rId13">
            <anchor moveWithCells="1">
              <from>
                <xdr:col>7</xdr:col>
                <xdr:colOff>106680</xdr:colOff>
                <xdr:row>19</xdr:row>
                <xdr:rowOff>22860</xdr:rowOff>
              </from>
              <to>
                <xdr:col>8</xdr:col>
                <xdr:colOff>335280</xdr:colOff>
                <xdr:row>20</xdr:row>
                <xdr:rowOff>68580</xdr:rowOff>
              </to>
            </anchor>
          </controlPr>
        </control>
      </mc:Choice>
      <mc:Fallback>
        <control shapeId="189445" r:id="rId12" name="CheckBox4"/>
      </mc:Fallback>
    </mc:AlternateContent>
    <mc:AlternateContent xmlns:mc="http://schemas.openxmlformats.org/markup-compatibility/2006">
      <mc:Choice Requires="x14">
        <control shapeId="189446" r:id="rId14" name="CheckBox5">
          <controlPr defaultSize="0" autoFill="0" autoLine="0" r:id="rId15">
            <anchor moveWithCells="1">
              <from>
                <xdr:col>7</xdr:col>
                <xdr:colOff>129540</xdr:colOff>
                <xdr:row>21</xdr:row>
                <xdr:rowOff>152400</xdr:rowOff>
              </from>
              <to>
                <xdr:col>9</xdr:col>
                <xdr:colOff>251460</xdr:colOff>
                <xdr:row>22</xdr:row>
                <xdr:rowOff>114300</xdr:rowOff>
              </to>
            </anchor>
          </controlPr>
        </control>
      </mc:Choice>
      <mc:Fallback>
        <control shapeId="189446" r:id="rId14" name="CheckBox5"/>
      </mc:Fallback>
    </mc:AlternateContent>
    <mc:AlternateContent xmlns:mc="http://schemas.openxmlformats.org/markup-compatibility/2006">
      <mc:Choice Requires="x14">
        <control shapeId="189447" r:id="rId16" name="CheckBox6">
          <controlPr defaultSize="0" autoFill="0" autoLine="0" r:id="rId17">
            <anchor moveWithCells="1">
              <from>
                <xdr:col>7</xdr:col>
                <xdr:colOff>91440</xdr:colOff>
                <xdr:row>20</xdr:row>
                <xdr:rowOff>22860</xdr:rowOff>
              </from>
              <to>
                <xdr:col>8</xdr:col>
                <xdr:colOff>365760</xdr:colOff>
                <xdr:row>21</xdr:row>
                <xdr:rowOff>0</xdr:rowOff>
              </to>
            </anchor>
          </controlPr>
        </control>
      </mc:Choice>
      <mc:Fallback>
        <control shapeId="189447" r:id="rId16" name="CheckBox6"/>
      </mc:Fallback>
    </mc:AlternateContent>
    <mc:AlternateContent xmlns:mc="http://schemas.openxmlformats.org/markup-compatibility/2006">
      <mc:Choice Requires="x14">
        <control shapeId="189448" r:id="rId18" name="CheckBox7">
          <controlPr defaultSize="0" autoFill="0" autoLine="0" r:id="rId19">
            <anchor moveWithCells="1">
              <from>
                <xdr:col>7</xdr:col>
                <xdr:colOff>106680</xdr:colOff>
                <xdr:row>31</xdr:row>
                <xdr:rowOff>22860</xdr:rowOff>
              </from>
              <to>
                <xdr:col>8</xdr:col>
                <xdr:colOff>335280</xdr:colOff>
                <xdr:row>32</xdr:row>
                <xdr:rowOff>68580</xdr:rowOff>
              </to>
            </anchor>
          </controlPr>
        </control>
      </mc:Choice>
      <mc:Fallback>
        <control shapeId="189448" r:id="rId18" name="CheckBox7"/>
      </mc:Fallback>
    </mc:AlternateContent>
    <mc:AlternateContent xmlns:mc="http://schemas.openxmlformats.org/markup-compatibility/2006">
      <mc:Choice Requires="x14">
        <control shapeId="189449" r:id="rId20" name="CheckBox9">
          <controlPr defaultSize="0" autoFill="0" autoLine="0" r:id="rId21">
            <anchor moveWithCells="1">
              <from>
                <xdr:col>7</xdr:col>
                <xdr:colOff>129540</xdr:colOff>
                <xdr:row>33</xdr:row>
                <xdr:rowOff>152400</xdr:rowOff>
              </from>
              <to>
                <xdr:col>9</xdr:col>
                <xdr:colOff>251460</xdr:colOff>
                <xdr:row>34</xdr:row>
                <xdr:rowOff>114300</xdr:rowOff>
              </to>
            </anchor>
          </controlPr>
        </control>
      </mc:Choice>
      <mc:Fallback>
        <control shapeId="189449" r:id="rId20" name="CheckBox9"/>
      </mc:Fallback>
    </mc:AlternateContent>
    <mc:AlternateContent xmlns:mc="http://schemas.openxmlformats.org/markup-compatibility/2006">
      <mc:Choice Requires="x14">
        <control shapeId="189450" r:id="rId22" name="CheckBox10">
          <controlPr defaultSize="0" autoFill="0" autoLine="0" r:id="rId23">
            <anchor moveWithCells="1">
              <from>
                <xdr:col>7</xdr:col>
                <xdr:colOff>144780</xdr:colOff>
                <xdr:row>32</xdr:row>
                <xdr:rowOff>22860</xdr:rowOff>
              </from>
              <to>
                <xdr:col>8</xdr:col>
                <xdr:colOff>365760</xdr:colOff>
                <xdr:row>33</xdr:row>
                <xdr:rowOff>0</xdr:rowOff>
              </to>
            </anchor>
          </controlPr>
        </control>
      </mc:Choice>
      <mc:Fallback>
        <control shapeId="189450" r:id="rId22" name="CheckBox10"/>
      </mc:Fallback>
    </mc:AlternateContent>
    <mc:AlternateContent xmlns:mc="http://schemas.openxmlformats.org/markup-compatibility/2006">
      <mc:Choice Requires="x14">
        <control shapeId="189451" r:id="rId24" name="CheckBox11">
          <controlPr defaultSize="0" autoFill="0" autoLine="0" r:id="rId25">
            <anchor moveWithCells="1">
              <from>
                <xdr:col>7</xdr:col>
                <xdr:colOff>106680</xdr:colOff>
                <xdr:row>43</xdr:row>
                <xdr:rowOff>22860</xdr:rowOff>
              </from>
              <to>
                <xdr:col>8</xdr:col>
                <xdr:colOff>335280</xdr:colOff>
                <xdr:row>44</xdr:row>
                <xdr:rowOff>68580</xdr:rowOff>
              </to>
            </anchor>
          </controlPr>
        </control>
      </mc:Choice>
      <mc:Fallback>
        <control shapeId="189451" r:id="rId24" name="CheckBox11"/>
      </mc:Fallback>
    </mc:AlternateContent>
    <mc:AlternateContent xmlns:mc="http://schemas.openxmlformats.org/markup-compatibility/2006">
      <mc:Choice Requires="x14">
        <control shapeId="189452" r:id="rId26" name="CheckBox12">
          <controlPr defaultSize="0" autoFill="0" autoLine="0" r:id="rId27">
            <anchor moveWithCells="1">
              <from>
                <xdr:col>7</xdr:col>
                <xdr:colOff>129540</xdr:colOff>
                <xdr:row>45</xdr:row>
                <xdr:rowOff>152400</xdr:rowOff>
              </from>
              <to>
                <xdr:col>9</xdr:col>
                <xdr:colOff>251460</xdr:colOff>
                <xdr:row>46</xdr:row>
                <xdr:rowOff>114300</xdr:rowOff>
              </to>
            </anchor>
          </controlPr>
        </control>
      </mc:Choice>
      <mc:Fallback>
        <control shapeId="189452" r:id="rId26" name="CheckBox12"/>
      </mc:Fallback>
    </mc:AlternateContent>
    <mc:AlternateContent xmlns:mc="http://schemas.openxmlformats.org/markup-compatibility/2006">
      <mc:Choice Requires="x14">
        <control shapeId="189453" r:id="rId28" name="CheckBox13">
          <controlPr defaultSize="0" autoFill="0" autoLine="0" r:id="rId29">
            <anchor moveWithCells="1">
              <from>
                <xdr:col>7</xdr:col>
                <xdr:colOff>144780</xdr:colOff>
                <xdr:row>44</xdr:row>
                <xdr:rowOff>22860</xdr:rowOff>
              </from>
              <to>
                <xdr:col>8</xdr:col>
                <xdr:colOff>365760</xdr:colOff>
                <xdr:row>45</xdr:row>
                <xdr:rowOff>0</xdr:rowOff>
              </to>
            </anchor>
          </controlPr>
        </control>
      </mc:Choice>
      <mc:Fallback>
        <control shapeId="189453" r:id="rId28" name="CheckBox13"/>
      </mc:Fallback>
    </mc:AlternateContent>
    <mc:AlternateContent xmlns:mc="http://schemas.openxmlformats.org/markup-compatibility/2006">
      <mc:Choice Requires="x14">
        <control shapeId="189454" r:id="rId30" name="CheckBox14">
          <controlPr defaultSize="0" autoFill="0" autoLine="0" r:id="rId31">
            <anchor moveWithCells="1">
              <from>
                <xdr:col>7</xdr:col>
                <xdr:colOff>106680</xdr:colOff>
                <xdr:row>56</xdr:row>
                <xdr:rowOff>22860</xdr:rowOff>
              </from>
              <to>
                <xdr:col>8</xdr:col>
                <xdr:colOff>335280</xdr:colOff>
                <xdr:row>57</xdr:row>
                <xdr:rowOff>68580</xdr:rowOff>
              </to>
            </anchor>
          </controlPr>
        </control>
      </mc:Choice>
      <mc:Fallback>
        <control shapeId="189454" r:id="rId30" name="CheckBox14"/>
      </mc:Fallback>
    </mc:AlternateContent>
    <mc:AlternateContent xmlns:mc="http://schemas.openxmlformats.org/markup-compatibility/2006">
      <mc:Choice Requires="x14">
        <control shapeId="189455" r:id="rId32" name="CheckBox15">
          <controlPr defaultSize="0" autoFill="0" autoLine="0" r:id="rId33">
            <anchor moveWithCells="1">
              <from>
                <xdr:col>7</xdr:col>
                <xdr:colOff>129540</xdr:colOff>
                <xdr:row>58</xdr:row>
                <xdr:rowOff>152400</xdr:rowOff>
              </from>
              <to>
                <xdr:col>9</xdr:col>
                <xdr:colOff>251460</xdr:colOff>
                <xdr:row>59</xdr:row>
                <xdr:rowOff>114300</xdr:rowOff>
              </to>
            </anchor>
          </controlPr>
        </control>
      </mc:Choice>
      <mc:Fallback>
        <control shapeId="189455" r:id="rId32" name="CheckBox15"/>
      </mc:Fallback>
    </mc:AlternateContent>
    <mc:AlternateContent xmlns:mc="http://schemas.openxmlformats.org/markup-compatibility/2006">
      <mc:Choice Requires="x14">
        <control shapeId="189456" r:id="rId34" name="CheckBox16">
          <controlPr defaultSize="0" autoFill="0" autoLine="0" r:id="rId35">
            <anchor moveWithCells="1">
              <from>
                <xdr:col>7</xdr:col>
                <xdr:colOff>144780</xdr:colOff>
                <xdr:row>57</xdr:row>
                <xdr:rowOff>22860</xdr:rowOff>
              </from>
              <to>
                <xdr:col>8</xdr:col>
                <xdr:colOff>365760</xdr:colOff>
                <xdr:row>58</xdr:row>
                <xdr:rowOff>0</xdr:rowOff>
              </to>
            </anchor>
          </controlPr>
        </control>
      </mc:Choice>
      <mc:Fallback>
        <control shapeId="189456" r:id="rId34" name="CheckBox16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592BC65-A875-4562-BE00-601519528F44}">
          <x14:formula1>
            <xm:f>Data!$C$20:$C$23</xm:f>
          </x14:formula1>
          <xm:sqref>K46:M47 K22:M23 K34:M35 K10:M11 K59:M60</xm:sqref>
        </x14:dataValidation>
        <x14:dataValidation type="list" allowBlank="1" showInputMessage="1" showErrorMessage="1" xr:uid="{7EE4A01D-9DFF-4CED-8E7A-D2DC306620BA}">
          <x14:formula1>
            <xm:f>Data!$C$26:$C$40</xm:f>
          </x14:formula1>
          <xm:sqref>K8:M9 K44:M45 K20:M21 K32:M33 K57:M58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07D91CAAB1DC449D2B29F5A40C0969" ma:contentTypeVersion="13" ma:contentTypeDescription="Skapa ett nytt dokument." ma:contentTypeScope="" ma:versionID="18d925184721c49e86241893e5062ece">
  <xsd:schema xmlns:xsd="http://www.w3.org/2001/XMLSchema" xmlns:xs="http://www.w3.org/2001/XMLSchema" xmlns:p="http://schemas.microsoft.com/office/2006/metadata/properties" xmlns:ns3="cd20ce2c-3277-430b-8862-39e1f9c07ee4" xmlns:ns4="95351215-ee14-4254-af5c-b0c7d3d8e60e" targetNamespace="http://schemas.microsoft.com/office/2006/metadata/properties" ma:root="true" ma:fieldsID="e5ec7b04da53182556498c624106eefa" ns3:_="" ns4:_="">
    <xsd:import namespace="cd20ce2c-3277-430b-8862-39e1f9c07ee4"/>
    <xsd:import namespace="95351215-ee14-4254-af5c-b0c7d3d8e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ce2c-3277-430b-8862-39e1f9c0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1215-ee14-4254-af5c-b0c7d3d8e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6AC17C-A963-4415-9F16-07F8601D1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0ce2c-3277-430b-8862-39e1f9c07ee4"/>
    <ds:schemaRef ds:uri="95351215-ee14-4254-af5c-b0c7d3d8e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D76D47-0B9E-48D7-B53D-BC35BA1855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DC672F-97FD-4C00-958A-D040BF3F0C39}">
  <ds:schemaRefs>
    <ds:schemaRef ds:uri="http://purl.org/dc/terms/"/>
    <ds:schemaRef ds:uri="http://schemas.openxmlformats.org/package/2006/metadata/core-properties"/>
    <ds:schemaRef ds:uri="cd20ce2c-3277-430b-8862-39e1f9c07ee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5351215-ee14-4254-af5c-b0c7d3d8e60e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7cc6f684-1619-49fb-be6f-9a9d9afe38eb}" enabled="0" method="" siteId="{7cc6f684-1619-49fb-be6f-9a9d9afe38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FORMULARZ ZAMÓWIENIA - OKŁADKA</vt:lpstr>
      <vt:lpstr>1 PROFILE DESIGN</vt:lpstr>
      <vt:lpstr>2 PROFILE MONTAŻOWE</vt:lpstr>
      <vt:lpstr>3 PROFILE MONTAŻOWE</vt:lpstr>
      <vt:lpstr>4 PROFILE MONTAŻOWE COR-TEN</vt:lpstr>
      <vt:lpstr>5 PROFILE MONTAŻOWE COR-TEN</vt:lpstr>
      <vt:lpstr>6 OBRÓBKI</vt:lpstr>
      <vt:lpstr>7 OBRÓBKI</vt:lpstr>
      <vt:lpstr>8 OBRÓBKI</vt:lpstr>
      <vt:lpstr>9 OBRÓBKI ZEWNĘTRZNE</vt:lpstr>
      <vt:lpstr>Data</vt:lpstr>
      <vt:lpstr>10 OBRÓBKI COR-TEN</vt:lpstr>
      <vt:lpstr>11 INNE OBROBKI</vt:lpstr>
      <vt:lpstr>13 WKRĘTY I INNE AKCESORIA</vt:lpstr>
      <vt:lpstr>14 BLACHY PŁASKIE</vt:lpstr>
      <vt:lpstr>Translation</vt:lpstr>
      <vt:lpstr>'1 PROFILE DESIGN'!Print_Area</vt:lpstr>
      <vt:lpstr>'10 OBRÓBKI COR-TEN'!Print_Area</vt:lpstr>
      <vt:lpstr>'11 INNE OBROBKI'!Print_Area</vt:lpstr>
      <vt:lpstr>'13 WKRĘTY I INNE AKCESORIA'!Print_Area</vt:lpstr>
      <vt:lpstr>'2 PROFILE MONTAŻOWE'!Print_Area</vt:lpstr>
      <vt:lpstr>'3 PROFILE MONTAŻOWE'!Print_Area</vt:lpstr>
      <vt:lpstr>'4 PROFILE MONTAŻOWE COR-TEN'!Print_Area</vt:lpstr>
      <vt:lpstr>'5 PROFILE MONTAŻOWE COR-TEN'!Print_Area</vt:lpstr>
      <vt:lpstr>'6 OBRÓBKI'!Print_Area</vt:lpstr>
      <vt:lpstr>'7 OBRÓBKI'!Print_Area</vt:lpstr>
      <vt:lpstr>'8 OBRÓBKI'!Print_Area</vt:lpstr>
      <vt:lpstr>'9 OBRÓBKI ZEWNĘTRZNE'!Print_Area</vt:lpstr>
      <vt:lpstr>'FORMULARZ ZAMÓWIENIA - OKŁADKA'!Print_Area</vt:lpstr>
      <vt:lpstr>'1 PROFILE DESIGN'!Print_Titles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Tekijän nimi</dc:creator>
  <cp:lastModifiedBy>Buch, Sławomir</cp:lastModifiedBy>
  <cp:lastPrinted>2025-09-08T12:28:30Z</cp:lastPrinted>
  <dcterms:created xsi:type="dcterms:W3CDTF">2000-01-11T14:49:52Z</dcterms:created>
  <dcterms:modified xsi:type="dcterms:W3CDTF">2025-09-08T13:48:27Z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t Subgroup">
    <vt:lpwstr>Rainscreen panels</vt:lpwstr>
  </property>
  <property fmtid="{D5CDD505-2E9C-101B-9397-08002B2CF9AE}" pid="3" name="Product Main Group">
    <vt:lpwstr>Facade claddings</vt:lpwstr>
  </property>
  <property fmtid="{D5CDD505-2E9C-101B-9397-08002B2CF9AE}" pid="4" name="ContentType">
    <vt:lpwstr>Document</vt:lpwstr>
  </property>
  <property fmtid="{D5CDD505-2E9C-101B-9397-08002B2CF9AE}" pid="5" name="Editor Instructions">
    <vt:lpwstr/>
  </property>
  <property fmtid="{D5CDD505-2E9C-101B-9397-08002B2CF9AE}" pid="6" name="display_urn:schemas-microsoft-com:office:office#Product_x0020_Manager">
    <vt:lpwstr>Nieminen Jani</vt:lpwstr>
  </property>
  <property fmtid="{D5CDD505-2E9C-101B-9397-08002B2CF9AE}" pid="7" name="Product Manager">
    <vt:lpwstr>2216</vt:lpwstr>
  </property>
  <property fmtid="{D5CDD505-2E9C-101B-9397-08002B2CF9AE}" pid="8" name="Product Name">
    <vt:lpwstr>;#Rainscreen panels - Rain screen panel RSP100;#</vt:lpwstr>
  </property>
  <property fmtid="{D5CDD505-2E9C-101B-9397-08002B2CF9AE}" pid="9" name="Status">
    <vt:lpwstr>File has not been uploaded to media library yet</vt:lpwstr>
  </property>
  <property fmtid="{D5CDD505-2E9C-101B-9397-08002B2CF9AE}" pid="10" name="ContentTypeId">
    <vt:lpwstr>0x010100D307D91CAAB1DC449D2B29F5A40C0969</vt:lpwstr>
  </property>
</Properties>
</file>