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drawings/drawing14.xml" ContentType="application/vnd.openxmlformats-officedocument.drawing+xml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drawings/drawing15.xml" ContentType="application/vnd.openxmlformats-officedocument.drawing+xml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drawings/drawing16.xml" ContentType="application/vnd.openxmlformats-officedocument.drawing+xml"/>
  <Override PartName="/xl/drawings/drawing17.xml" ContentType="application/vnd.openxmlformats-officedocument.drawing+xml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ssab4-my.sharepoint.com/personal/slawomir_buch_ruukki_com/Documents/Documents/Ruukki/Formularze/"/>
    </mc:Choice>
  </mc:AlternateContent>
  <xr:revisionPtr revIDLastSave="314" documentId="11_710720C58B224AD0A7F08CDED26222037F5EC21E" xr6:coauthVersionLast="47" xr6:coauthVersionMax="47" xr10:uidLastSave="{D8006D8F-F084-4895-8840-B806CC0D5C52}"/>
  <bookViews>
    <workbookView xWindow="-108" yWindow="-108" windowWidth="23256" windowHeight="13896" tabRatio="817" xr2:uid="{00000000-000D-0000-FFFF-FFFF00000000}"/>
  </bookViews>
  <sheets>
    <sheet name="FORMULARZ ZAMÓWIENIA - OKŁADKA" sheetId="20313" r:id="rId1"/>
    <sheet name="1 KASETON PODSTAWOWY" sheetId="20340" r:id="rId2"/>
    <sheet name="2 KASETON NAROŻNY" sheetId="20315" r:id="rId3"/>
    <sheet name="3 KASETON ŚCIĘTY GÓRNA KRAWĘDŹ" sheetId="20316" r:id="rId4"/>
    <sheet name="4 KASETON ŚCIĘTY DOLNA KRAWĘDŹ" sheetId="20317" r:id="rId5"/>
    <sheet name="5 KASETON ŚCIĘTY LEWA KRAWĘDŹ" sheetId="20318" r:id="rId6"/>
    <sheet name="6 KASETON ŚCIĘTY PRAWA KRAWĘDŹ" sheetId="20319" r:id="rId7"/>
    <sheet name="7 KASETONY U-KSZTAŁTNE" sheetId="20320" r:id="rId8"/>
    <sheet name="8.1 KASETON PODSTAWOWY" sheetId="20314" r:id="rId9"/>
    <sheet name="8.2 KASETONY SPECJALNE" sheetId="20321" r:id="rId10"/>
    <sheet name="9 PROFILE MONTAŻOWE" sheetId="20341" r:id="rId11"/>
    <sheet name="10 PROFILE MONTAŻOWE" sheetId="20342" r:id="rId12"/>
    <sheet name="11 OBRÓBKI" sheetId="20343" r:id="rId13"/>
    <sheet name="12 Obróbki 2" sheetId="20344" r:id="rId14"/>
    <sheet name="13 PROF.START i inne obróbki" sheetId="20345" r:id="rId15"/>
    <sheet name="14 Wkręty i inne akcesoria" sheetId="20346" r:id="rId16"/>
    <sheet name="15 BLACHY PŁASKIE" sheetId="20347" r:id="rId17"/>
    <sheet name="Data" sheetId="20336" state="hidden" r:id="rId18"/>
    <sheet name="16 Informacja" sheetId="20339" r:id="rId19"/>
    <sheet name="Translation" sheetId="20337" state="hidden" r:id="rId20"/>
  </sheets>
  <definedNames>
    <definedName name="_xlnm._FilterDatabase" localSheetId="0" hidden="1">'FORMULARZ ZAMÓWIENIA - OKŁADKA'!$A$17:$O$35</definedName>
    <definedName name="CoatingAl" localSheetId="13">#REF!</definedName>
    <definedName name="CoatingAl" localSheetId="14">#REF!</definedName>
    <definedName name="CoatingAl" localSheetId="15">#REF!</definedName>
    <definedName name="CoatingAl">#REF!</definedName>
    <definedName name="CoatingSt" localSheetId="13">#REF!</definedName>
    <definedName name="CoatingSt" localSheetId="14">#REF!</definedName>
    <definedName name="CoatingSt" localSheetId="15">#REF!</definedName>
    <definedName name="CoatingSt">#REF!</definedName>
    <definedName name="ColourHiarc" localSheetId="13">#REF!</definedName>
    <definedName name="ColourHiarc" localSheetId="14">#REF!</definedName>
    <definedName name="ColourHiarc" localSheetId="15">#REF!</definedName>
    <definedName name="ColourHiarc">#REF!</definedName>
    <definedName name="FitBook" localSheetId="13">#REF!</definedName>
    <definedName name="FitBook" localSheetId="14">#REF!</definedName>
    <definedName name="FitBook" localSheetId="15">#REF!</definedName>
    <definedName name="FitBook">#REF!</definedName>
    <definedName name="FlashMat" localSheetId="13">#REF!</definedName>
    <definedName name="FlashMat" localSheetId="14">#REF!</definedName>
    <definedName name="FlashMat" localSheetId="15">#REF!</definedName>
    <definedName name="FlashMat">#REF!</definedName>
    <definedName name="Gloss" localSheetId="13">#REF!</definedName>
    <definedName name="Gloss" localSheetId="14">#REF!</definedName>
    <definedName name="Gloss" localSheetId="15">#REF!</definedName>
    <definedName name="Gloss">#REF!</definedName>
    <definedName name="Holes" localSheetId="13">#REF!</definedName>
    <definedName name="Holes" localSheetId="14">#REF!</definedName>
    <definedName name="Holes" localSheetId="15">#REF!</definedName>
    <definedName name="Holes">#REF!</definedName>
    <definedName name="LangSel" localSheetId="13">#REF!</definedName>
    <definedName name="LangSel" localSheetId="14">#REF!</definedName>
    <definedName name="LangSel" localSheetId="15">#REF!</definedName>
    <definedName name="LangSel">#REF!</definedName>
    <definedName name="Material" localSheetId="13">#REF!</definedName>
    <definedName name="Material" localSheetId="14">#REF!</definedName>
    <definedName name="Material" localSheetId="15">#REF!</definedName>
    <definedName name="Material">#REF!</definedName>
    <definedName name="Pattern" localSheetId="13">#REF!</definedName>
    <definedName name="Pattern" localSheetId="14">#REF!</definedName>
    <definedName name="Pattern" localSheetId="15">#REF!</definedName>
    <definedName name="Pattern">#REF!</definedName>
    <definedName name="Perfo" localSheetId="13">#REF!</definedName>
    <definedName name="Perfo" localSheetId="14">#REF!</definedName>
    <definedName name="Perfo" localSheetId="15">#REF!</definedName>
    <definedName name="Perfo">#REF!</definedName>
    <definedName name="_xlnm.Print_Area" localSheetId="1">'1 KASETON PODSTAWOWY'!$A$1:$T$57</definedName>
    <definedName name="_xlnm.Print_Area" localSheetId="11">'10 PROFILE MONTAŻOWE'!$A$1:$J$52</definedName>
    <definedName name="_xlnm.Print_Area" localSheetId="12">'11 OBRÓBKI'!$A$1:$N$63</definedName>
    <definedName name="_xlnm.Print_Area" localSheetId="13">'12 Obróbki 2'!$A$1:$N$55</definedName>
    <definedName name="_xlnm.Print_Area" localSheetId="14">'13 PROF.START i inne obróbki'!$A$1:$N$54</definedName>
    <definedName name="_xlnm.Print_Area" localSheetId="15">'14 Wkręty i inne akcesoria'!$A$1:$L$59</definedName>
    <definedName name="_xlnm.Print_Area" localSheetId="2">'2 KASETON NAROŻNY'!$A$1:$T$37</definedName>
    <definedName name="_xlnm.Print_Area" localSheetId="3">'3 KASETON ŚCIĘTY GÓRNA KRAWĘDŹ'!$A$1:$T$37</definedName>
    <definedName name="_xlnm.Print_Area" localSheetId="4">'4 KASETON ŚCIĘTY DOLNA KRAWĘDŹ'!$A$1:$T$36</definedName>
    <definedName name="_xlnm.Print_Area" localSheetId="5">'5 KASETON ŚCIĘTY LEWA KRAWĘDŹ'!$A$1:$T$37</definedName>
    <definedName name="_xlnm.Print_Area" localSheetId="6">'6 KASETON ŚCIĘTY PRAWA KRAWĘDŹ'!$A$1:$T$36</definedName>
    <definedName name="_xlnm.Print_Area" localSheetId="7">'7 KASETONY U-KSZTAŁTNE'!$A$1:$U$34</definedName>
    <definedName name="_xlnm.Print_Area" localSheetId="8">'8.1 KASETON PODSTAWOWY'!$A$1:$T$57,'8.1 KASETON PODSTAWOWY'!$W$22:$AR$51</definedName>
    <definedName name="_xlnm.Print_Area" localSheetId="9">'8.2 KASETONY SPECJALNE'!$A$1:$AD$61</definedName>
    <definedName name="_xlnm.Print_Area" localSheetId="10">'9 PROFILE MONTAŻOWE'!$A$1:$J$43</definedName>
    <definedName name="_xlnm.Print_Area" localSheetId="0">'FORMULARZ ZAMÓWIENIA - OKŁADKA'!$A$1:$O$46</definedName>
    <definedName name="_xlnm.Print_Titles" localSheetId="1">'1 KASETON PODSTAWOWY'!$24:$26</definedName>
    <definedName name="_xlnm.Print_Titles" localSheetId="2">'2 KASETON NAROŻNY'!$24:$26</definedName>
    <definedName name="_xlnm.Print_Titles" localSheetId="3">'3 KASETON ŚCIĘTY GÓRNA KRAWĘDŹ'!$24:$26</definedName>
    <definedName name="_xlnm.Print_Titles" localSheetId="4">'4 KASETON ŚCIĘTY DOLNA KRAWĘDŹ'!$24:$26</definedName>
    <definedName name="_xlnm.Print_Titles" localSheetId="5">'5 KASETON ŚCIĘTY LEWA KRAWĘDŹ'!$24:$26</definedName>
    <definedName name="_xlnm.Print_Titles" localSheetId="6">'6 KASETON ŚCIĘTY PRAWA KRAWĘDŹ'!$24:$26</definedName>
    <definedName name="_xlnm.Print_Titles" localSheetId="7">'7 KASETONY U-KSZTAŁTNE'!$24:$26</definedName>
    <definedName name="_xlnm.Print_Titles" localSheetId="8">'8.1 KASETON PODSTAWOWY'!$24:$26</definedName>
    <definedName name="_xlnm.Print_Titles" localSheetId="9">'8.2 KASETONY SPECJALNE'!$27:$29</definedName>
    <definedName name="ProductSel" localSheetId="13">#REF!</definedName>
    <definedName name="ProductSel" localSheetId="14">#REF!</definedName>
    <definedName name="ProductSel" localSheetId="15">#REF!</definedName>
    <definedName name="ProductSel">#REF!</definedName>
    <definedName name="RRcolor" localSheetId="13">#REF!</definedName>
    <definedName name="RRcolor" localSheetId="14">#REF!</definedName>
    <definedName name="RRcolor" localSheetId="15">#REF!</definedName>
    <definedName name="RRcolor">#REF!</definedName>
    <definedName name="ScrewColType" localSheetId="13">#REF!</definedName>
    <definedName name="ScrewColType" localSheetId="14">#REF!</definedName>
    <definedName name="ScrewColType" localSheetId="15">#REF!</definedName>
    <definedName name="ScrewColType">#REF!</definedName>
    <definedName name="SheetList" localSheetId="13">#REF!</definedName>
    <definedName name="SheetList" localSheetId="14">#REF!</definedName>
    <definedName name="SheetList" localSheetId="15">#REF!</definedName>
    <definedName name="SheetList">#REF!</definedName>
    <definedName name="StudMaterials" localSheetId="13">#REF!</definedName>
    <definedName name="StudMaterials" localSheetId="14">#REF!</definedName>
    <definedName name="StudMaterials" localSheetId="15">#REF!</definedName>
    <definedName name="StudMaterials">#REF!</definedName>
    <definedName name="StudMatPol" localSheetId="13">#REF!</definedName>
    <definedName name="StudMatPol" localSheetId="14">#REF!</definedName>
    <definedName name="StudMatPol" localSheetId="15">#REF!</definedName>
    <definedName name="StudMatPol">#REF!</definedName>
    <definedName name="StudsList" localSheetId="13">#REF!</definedName>
    <definedName name="StudsList" localSheetId="14">#REF!</definedName>
    <definedName name="StudsList" localSheetId="15">#REF!</definedName>
    <definedName name="StudsList">#REF!</definedName>
    <definedName name="TransOpt" localSheetId="13">#REF!</definedName>
    <definedName name="TransOpt" localSheetId="14">#REF!</definedName>
    <definedName name="TransOpt" localSheetId="15">#REF!</definedName>
    <definedName name="TransOpt">#REF!</definedName>
    <definedName name="YesNo" localSheetId="13">#REF!</definedName>
    <definedName name="YesNo" localSheetId="14">#REF!</definedName>
    <definedName name="YesNo" localSheetId="15">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0347" l="1"/>
  <c r="L2" i="20345" l="1"/>
  <c r="L2" i="20344"/>
  <c r="L2" i="20343"/>
  <c r="J2" i="20342"/>
  <c r="J2" i="20341"/>
  <c r="K52" i="20342"/>
  <c r="K51" i="20342"/>
  <c r="K50" i="20342"/>
  <c r="K49" i="20342"/>
  <c r="L37" i="20342"/>
  <c r="L36" i="20342"/>
  <c r="L35" i="20342"/>
  <c r="L33" i="20342"/>
  <c r="L21" i="20342"/>
  <c r="L20" i="20342"/>
  <c r="L17" i="20342"/>
  <c r="L42" i="20341"/>
  <c r="L41" i="20341"/>
  <c r="L40" i="20341"/>
  <c r="L39" i="20341"/>
  <c r="L38" i="20341"/>
  <c r="L37" i="20341"/>
  <c r="L36" i="20341"/>
  <c r="L24" i="20341"/>
  <c r="L23" i="20341"/>
  <c r="L22" i="20341"/>
  <c r="L21" i="20341"/>
  <c r="L20" i="20341"/>
  <c r="L19" i="20341"/>
  <c r="L18" i="20341"/>
  <c r="L17" i="20341"/>
  <c r="M57" i="20340"/>
  <c r="N56" i="20340"/>
  <c r="N55" i="20340"/>
  <c r="N54" i="20340"/>
  <c r="N53" i="20340"/>
  <c r="N52" i="20340"/>
  <c r="N51" i="20340"/>
  <c r="N50" i="20340"/>
  <c r="N49" i="20340"/>
  <c r="N48" i="20340"/>
  <c r="N47" i="20340"/>
  <c r="N46" i="20340"/>
  <c r="N45" i="20340"/>
  <c r="N44" i="20340"/>
  <c r="N43" i="20340"/>
  <c r="N42" i="20340"/>
  <c r="N41" i="20340"/>
  <c r="N40" i="20340"/>
  <c r="N39" i="20340"/>
  <c r="N38" i="20340"/>
  <c r="N37" i="20340"/>
  <c r="N36" i="20340"/>
  <c r="N35" i="20340"/>
  <c r="N34" i="20340"/>
  <c r="N33" i="20340"/>
  <c r="N32" i="20340"/>
  <c r="N31" i="20340"/>
  <c r="N30" i="20340"/>
  <c r="N29" i="20340"/>
  <c r="N28" i="20340"/>
  <c r="N27" i="20340"/>
  <c r="N57" i="20340" s="1"/>
  <c r="T2" i="20340"/>
  <c r="E1" i="20340"/>
  <c r="K53" i="20342" l="1"/>
  <c r="L22" i="20342"/>
  <c r="L38" i="20342"/>
  <c r="L43" i="20341"/>
  <c r="L25" i="20341"/>
  <c r="AA61" i="20321"/>
  <c r="U61" i="20321"/>
  <c r="R28" i="20320" l="1"/>
  <c r="R29" i="20320"/>
  <c r="R30" i="20320"/>
  <c r="R31" i="20320"/>
  <c r="R32" i="20320"/>
  <c r="R33" i="20320"/>
  <c r="R27" i="20320"/>
  <c r="O36" i="20319"/>
  <c r="N36" i="20319"/>
  <c r="O37" i="20318"/>
  <c r="N37" i="20318"/>
  <c r="O36" i="20317"/>
  <c r="N36" i="20317"/>
  <c r="N37" i="20316"/>
  <c r="O30" i="20316"/>
  <c r="O31" i="20316"/>
  <c r="O32" i="20316"/>
  <c r="O33" i="20316"/>
  <c r="O34" i="20316"/>
  <c r="O35" i="20316"/>
  <c r="O29" i="20316"/>
  <c r="O28" i="20316"/>
  <c r="O27" i="20316"/>
  <c r="O37" i="20316" s="1"/>
  <c r="N30" i="20314"/>
  <c r="N31" i="20314"/>
  <c r="N32" i="20314"/>
  <c r="N33" i="20314"/>
  <c r="N34" i="20314"/>
  <c r="N35" i="20314"/>
  <c r="N36" i="20314"/>
  <c r="N37" i="20314"/>
  <c r="N38" i="20314"/>
  <c r="N39" i="20314"/>
  <c r="N40" i="20314"/>
  <c r="N41" i="20314"/>
  <c r="N42" i="20314"/>
  <c r="N43" i="20314"/>
  <c r="N44" i="20314"/>
  <c r="N45" i="20314"/>
  <c r="N46" i="20314"/>
  <c r="N47" i="20314"/>
  <c r="N48" i="20314"/>
  <c r="N49" i="20314"/>
  <c r="N50" i="20314"/>
  <c r="N51" i="20314"/>
  <c r="N52" i="20314"/>
  <c r="N53" i="20314"/>
  <c r="N54" i="20314"/>
  <c r="N55" i="20314"/>
  <c r="N56" i="20314"/>
  <c r="N29" i="20314"/>
  <c r="N28" i="20314"/>
  <c r="N27" i="20314"/>
  <c r="AD2" i="20321" l="1"/>
  <c r="AD23" i="20321" s="1"/>
  <c r="Q34" i="20320"/>
  <c r="T2" i="20319"/>
  <c r="T2" i="20318"/>
  <c r="T2" i="20317"/>
  <c r="T2" i="20316"/>
  <c r="M57" i="20314"/>
  <c r="O37" i="20315"/>
  <c r="U2" i="20320" l="1"/>
  <c r="R34" i="20320" l="1"/>
  <c r="T2" i="20315"/>
  <c r="P29" i="20315"/>
  <c r="P28" i="20315"/>
  <c r="P27" i="20315"/>
  <c r="T2" i="20314"/>
  <c r="P37" i="20315" l="1"/>
  <c r="N57" i="20314"/>
  <c r="N2" i="20319" l="1"/>
  <c r="N2" i="20318"/>
  <c r="N2" i="20317"/>
  <c r="N2" i="20316"/>
  <c r="E1" i="203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Date</t>
        </r>
      </text>
    </comment>
    <comment ref="A42" authorId="0" shapeId="0" xr:uid="{00000000-0006-0000-0000-000002000000}">
      <text>
        <r>
          <rPr>
            <sz val="9"/>
            <color indexed="81"/>
            <rFont val="Tahoma"/>
            <family val="2"/>
          </rPr>
          <t>Always attach separate product-specific  drawing from ruukki.com when required.</t>
        </r>
      </text>
    </comment>
    <comment ref="K4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Sepate product-specific drawings attached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A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MUST: Manufacturing possibility of any special panel must always be checked from production before ordering!         
MUST: Attach special panel drawing to this template according to guides:   - dimensions of the panel in width and height direction must be the dimensions from the center of the joint to the center of the joint         
- dimension of the panel in depth direction must be the total depth dimension              
 - dimensions of the horizontal and vertical joints between the panels must be the dimensions of the visible joint              
 - sizes and locations of the fastening and other holes in the panel must be shown              
 - the drawing must show the front face and the cross-sections (horizontal and vertical sections) of the panel              
  --&gt; section orientations: horizontal section starting as panel surface down and vertical section as panel surface to right              
 - the drawing must show all the dimensions (also angles) of the panel.              
MUST: Any special dimensions (mark/code) shown in the drawing must be marked in the below table ("X"). </t>
        </r>
      </text>
    </comment>
    <comment ref="AD13" authorId="0" shapeId="0" xr:uid="{00000000-0006-0000-0800-000002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AA1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AD15" authorId="0" shapeId="0" xr:uid="{00000000-0006-0000-0800-000004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AA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AD19" authorId="0" shapeId="0" xr:uid="{00000000-0006-0000-0800-000006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F25" authorId="0" shapeId="0" xr:uid="{00000000-0006-0000-0800-000007000000}">
      <text>
        <r>
          <rPr>
            <b/>
            <sz val="11"/>
            <color indexed="81"/>
            <rFont val="Tahoma"/>
            <family val="2"/>
            <charset val="238"/>
          </rPr>
          <t>Limity rekomendowane</t>
        </r>
      </text>
    </comment>
    <comment ref="I25" authorId="0" shapeId="0" xr:uid="{00000000-0006-0000-0800-000008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AA2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Z27" authorId="0" shapeId="0" xr:uid="{00000000-0006-0000-0800-00000A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AB27" authorId="0" shapeId="0" xr:uid="{00000000-0006-0000-0800-00000B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V28" authorId="0" shapeId="0" xr:uid="{00000000-0006-0000-0800-00000C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W28" authorId="0" shapeId="0" xr:uid="{00000000-0006-0000-0800-00000D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X28" authorId="0" shapeId="0" xr:uid="{00000000-0006-0000-0800-00000E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Y28" authorId="0" shapeId="0" xr:uid="{00000000-0006-0000-0800-00000F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0DEC9BA0-F8A5-48CE-B89F-98E4860E4EC9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F88BED9B-C1DA-44DC-8D5B-0CB94DCF974F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9" authorId="0" shapeId="0" xr:uid="{94921A2E-8EDF-4F7F-9836-DF85388E5488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28" authorId="0" shapeId="0" xr:uid="{F9CE5993-1759-4B13-87DF-56C1782FD5CB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G4" authorId="0" shapeId="0" xr:uid="{21780B65-DB7E-4A52-A0B4-D1BE2760C13E}">
      <text>
        <r>
          <rPr>
            <b/>
            <sz val="9"/>
            <color indexed="81"/>
            <rFont val="Tahoma"/>
            <family val="2"/>
          </rPr>
          <t>PO no. &amp; PROJECT/MARK</t>
        </r>
      </text>
    </comment>
    <comment ref="A5" authorId="0" shapeId="0" xr:uid="{C07933C5-1777-4CB1-8997-FA439CC1FF9E}">
      <text>
        <r>
          <rPr>
            <b/>
            <sz val="9"/>
            <color indexed="81"/>
            <rFont val="Tahoma"/>
            <family val="2"/>
          </rPr>
          <t>Ruukki SAP Order no.</t>
        </r>
      </text>
    </comment>
    <comment ref="A9" authorId="0" shapeId="0" xr:uid="{79E1A1D9-FE6D-4889-B583-AE82AAEFCD71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25" authorId="0" shapeId="0" xr:uid="{34B4A1DE-DD63-472E-811F-662016DAC9EA}">
      <text>
        <r>
          <rPr>
            <b/>
            <sz val="9"/>
            <color indexed="81"/>
            <rFont val="Tahoma"/>
            <family val="2"/>
          </rPr>
          <t>(PRICE / m)</t>
        </r>
      </text>
    </comment>
    <comment ref="A41" authorId="0" shapeId="0" xr:uid="{4C79BEC7-6509-41DA-AEC1-C2B35DD3F7EA}">
      <text>
        <r>
          <rPr>
            <b/>
            <sz val="9"/>
            <color indexed="81"/>
            <rFont val="Tahoma"/>
            <family val="2"/>
          </rPr>
          <t>(PRICE / 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ABF950E7-C7A9-47BB-B0DE-D93767924F7B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E520ED94-18F8-46BE-B5F9-D8657B55B0A0}">
      <text>
        <r>
          <rPr>
            <sz val="11"/>
            <color indexed="81"/>
            <rFont val="Tahoma"/>
            <family val="2"/>
          </rPr>
          <t>(fastening holes cc max 700mm equally spaced)</t>
        </r>
      </text>
    </comment>
    <comment ref="T15" authorId="0" shapeId="0" xr:uid="{C3D4D4C6-42F6-470E-8B24-97CA1B79B529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C067A5-F6CD-4F1E-9611-EF90DD73E09B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E2AAAD9B-CA4A-4B9C-8ECE-581353B4A898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38B5878D-2A9C-4302-AA04-D2639A248A74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C7925971-A35E-4F9B-AA8B-2AE0FCB2885A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N24" authorId="0" shapeId="0" xr:uid="{5BA88C29-4873-45FB-B7A4-EF3F00B6A65F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O24" authorId="0" shapeId="0" xr:uid="{434E7707-CFC1-4771-BF10-B04803455BE2}">
      <text>
        <r>
          <rPr>
            <sz val="9"/>
            <color indexed="81"/>
            <rFont val="Tahoma"/>
            <family val="2"/>
          </rPr>
          <t>Max 8 zanków</t>
        </r>
      </text>
    </comment>
    <comment ref="D25" authorId="0" shapeId="0" xr:uid="{3C26AC58-FBCD-4DA5-BF2F-687A3185CD1D}">
      <text>
        <r>
          <rPr>
            <b/>
            <sz val="11"/>
            <color indexed="81"/>
            <rFont val="Tahoma"/>
            <family val="2"/>
            <charset val="238"/>
          </rPr>
          <t>C=25mm, 30mm</t>
        </r>
      </text>
    </comment>
    <comment ref="I25" authorId="0" shapeId="0" xr:uid="{D0FBCFA5-D26D-480C-ACB5-3F0C195F9306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J25" authorId="0" shapeId="0" xr:uid="{86ABA48E-099A-43FD-85CC-6529E7941B51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K25" authorId="0" shapeId="0" xr:uid="{CEBF7A14-32D3-458D-8A67-35C4EA777711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L25" authorId="0" shapeId="0" xr:uid="{07264DC2-692C-4532-AD0B-8EE245B09B8A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P24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Q24" authorId="0" shapeId="0" xr:uid="{00000000-0006-0000-02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D25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K25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L25" authorId="0" shapeId="0" xr:uid="{00000000-0006-0000-0200-00000C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M25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N25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3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3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3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3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3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3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4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4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4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4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4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4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4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4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4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4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5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5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5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5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5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5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5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5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5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5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6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T15" authorId="0" shapeId="0" xr:uid="{00000000-0006-0000-06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6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6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O24" authorId="0" shapeId="0" xr:uid="{00000000-0006-0000-06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P24" authorId="0" shapeId="0" xr:uid="{00000000-0006-0000-06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J25" authorId="0" shapeId="0" xr:uid="{00000000-0006-0000-0600-00000A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K25" authorId="0" shapeId="0" xr:uid="{00000000-0006-0000-0600-00000B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L25" authorId="0" shapeId="0" xr:uid="{00000000-0006-0000-0600-00000C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M25" authorId="0" shapeId="0" xr:uid="{00000000-0006-0000-0600-00000D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U13" authorId="0" shapeId="0" xr:uid="{00000000-0006-0000-07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R1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(fastening holes according to above drawing)</t>
        </r>
      </text>
    </comment>
    <comment ref="U15" authorId="0" shapeId="0" xr:uid="{00000000-0006-0000-07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R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U19" authorId="0" shapeId="0" xr:uid="{00000000-0006-0000-07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7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R23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R24" authorId="0" shapeId="0" xr:uid="{00000000-0006-0000-07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S24" authorId="0" shapeId="0" xr:uid="{00000000-0006-0000-07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E25" authorId="0" shapeId="0" xr:uid="{00000000-0006-0000-0700-00000A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F25" authorId="0" shapeId="0" xr:uid="{00000000-0006-0000-0700-00000B000000}">
      <text>
        <r>
          <rPr>
            <b/>
            <sz val="11"/>
            <color indexed="81"/>
            <rFont val="Tahoma"/>
            <family val="2"/>
          </rPr>
          <t>Kąt wew / Angle</t>
        </r>
      </text>
    </comment>
    <comment ref="M25" authorId="0" shapeId="0" xr:uid="{00000000-0006-0000-0700-00000C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N25" authorId="0" shapeId="0" xr:uid="{00000000-0006-0000-0700-00000D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O25" authorId="0" shapeId="0" xr:uid="{00000000-0006-0000-0700-00000E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P25" authorId="0" shapeId="0" xr:uid="{00000000-0006-0000-0700-00000F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Buch, Sławomir</author>
  </authors>
  <commentList>
    <comment ref="T13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&lt;--Standar holes</t>
        </r>
      </text>
    </comment>
    <comment ref="Q14" authorId="0" shapeId="0" xr:uid="{00000000-0006-0000-0100-000002000000}">
      <text>
        <r>
          <rPr>
            <sz val="11"/>
            <color indexed="81"/>
            <rFont val="Tahoma"/>
            <family val="2"/>
          </rPr>
          <t>(fastening holes cc max 700mm equally spaced)</t>
        </r>
      </text>
    </comment>
    <comment ref="T15" authorId="0" shapeId="0" xr:uid="{00000000-0006-0000-0100-000003000000}">
      <text>
        <r>
          <rPr>
            <b/>
            <sz val="11"/>
            <color indexed="81"/>
            <rFont val="Tahoma"/>
            <family val="2"/>
          </rPr>
          <t>&lt;--Nonstandard hols</t>
        </r>
      </text>
    </comment>
    <comment ref="Q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(separate drawing of panel fastening holes must always be attached)</t>
        </r>
      </text>
    </comment>
    <comment ref="T19" authorId="0" shapeId="0" xr:uid="{00000000-0006-0000-0100-000005000000}">
      <text>
        <r>
          <rPr>
            <b/>
            <sz val="11"/>
            <color indexed="81"/>
            <rFont val="Tahoma"/>
            <family val="2"/>
          </rPr>
          <t>If continuation place there orginal no of Order</t>
        </r>
      </text>
    </comment>
    <comment ref="I22" authorId="0" shapeId="0" xr:uid="{00000000-0006-0000-0100-000006000000}">
      <text>
        <r>
          <rPr>
            <b/>
            <sz val="11"/>
            <color indexed="81"/>
            <rFont val="Tahoma"/>
            <family val="2"/>
          </rPr>
          <t>*Więcej informacji można znaleźć w tabeli rozmiarów produktu</t>
        </r>
      </text>
    </comment>
    <comment ref="Q2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Order no.</t>
        </r>
      </text>
    </comment>
    <comment ref="N24" authorId="0" shapeId="0" xr:uid="{00000000-0006-0000-0100-000008000000}">
      <text>
        <r>
          <rPr>
            <b/>
            <sz val="11"/>
            <color indexed="81"/>
            <rFont val="Tahoma"/>
            <family val="2"/>
          </rPr>
          <t>amount of total m2</t>
        </r>
      </text>
    </comment>
    <comment ref="O24" authorId="0" shapeId="0" xr:uid="{00000000-0006-0000-0100-000009000000}">
      <text>
        <r>
          <rPr>
            <sz val="9"/>
            <color indexed="81"/>
            <rFont val="Tahoma"/>
            <family val="2"/>
          </rPr>
          <t>Max 8 zanków</t>
        </r>
      </text>
    </comment>
    <comment ref="D25" authorId="0" shapeId="0" xr:uid="{00000000-0006-0000-0100-00000A000000}">
      <text>
        <r>
          <rPr>
            <b/>
            <sz val="11"/>
            <color indexed="81"/>
            <rFont val="Tahoma"/>
            <family val="2"/>
            <charset val="238"/>
          </rPr>
          <t>C=25mm, 30mm</t>
        </r>
      </text>
    </comment>
    <comment ref="I25" authorId="0" shapeId="0" xr:uid="{00000000-0006-0000-0100-00000B000000}">
      <text>
        <r>
          <rPr>
            <b/>
            <sz val="11"/>
            <color indexed="81"/>
            <rFont val="Tahoma"/>
            <family val="2"/>
          </rPr>
          <t>Perf: drill horizontal distance</t>
        </r>
      </text>
    </comment>
    <comment ref="J25" authorId="0" shapeId="0" xr:uid="{00000000-0006-0000-0100-00000C000000}">
      <text>
        <r>
          <rPr>
            <sz val="11"/>
            <color indexed="81"/>
            <rFont val="Tahoma"/>
            <family val="2"/>
          </rPr>
          <t xml:space="preserve">
Perf: drill hole vert distance</t>
        </r>
      </text>
    </comment>
    <comment ref="K25" authorId="0" shapeId="0" xr:uid="{00000000-0006-0000-0100-00000D000000}">
      <text>
        <r>
          <rPr>
            <b/>
            <sz val="11"/>
            <color indexed="81"/>
            <rFont val="Tahoma"/>
            <family val="2"/>
          </rPr>
          <t>Perf. Drill hole spacing distance</t>
        </r>
      </text>
    </comment>
    <comment ref="L25" authorId="0" shapeId="0" xr:uid="{00000000-0006-0000-0100-00000E000000}">
      <text>
        <r>
          <rPr>
            <b/>
            <sz val="11"/>
            <color indexed="81"/>
            <rFont val="Tahoma"/>
            <family val="2"/>
          </rPr>
          <t>Perf: Drill hole diameter</t>
        </r>
      </text>
    </comment>
  </commentList>
</comments>
</file>

<file path=xl/sharedStrings.xml><?xml version="1.0" encoding="utf-8"?>
<sst xmlns="http://schemas.openxmlformats.org/spreadsheetml/2006/main" count="1796" uniqueCount="776">
  <si>
    <t>____________</t>
  </si>
  <si>
    <t>email</t>
  </si>
  <si>
    <t>Tel.</t>
  </si>
  <si>
    <t>__________________________________________</t>
  </si>
  <si>
    <t>____________________________</t>
  </si>
  <si>
    <t>RUUKKI SAP</t>
  </si>
  <si>
    <t>FORMULARZ ZAMÓWIENIA</t>
  </si>
  <si>
    <t>Nr klienta</t>
  </si>
  <si>
    <t>Nazwa</t>
  </si>
  <si>
    <t>Adres</t>
  </si>
  <si>
    <t>Dodatkowe zamówienie</t>
  </si>
  <si>
    <t>Oryginalny nr zlecenia SAP</t>
  </si>
  <si>
    <t xml:space="preserve"> Dodatkowe informacje</t>
  </si>
  <si>
    <t>Nazwisko</t>
  </si>
  <si>
    <t>Ruukki Sprzedaż</t>
  </si>
  <si>
    <t xml:space="preserve">Nr i nazwa </t>
  </si>
  <si>
    <t>i osoba z CST</t>
  </si>
  <si>
    <t>projektu/firmy</t>
  </si>
  <si>
    <t>Warunki dostawy</t>
  </si>
  <si>
    <t>Dodatkowe opłaty</t>
  </si>
  <si>
    <t>jeśli DAP, miejsce:</t>
  </si>
  <si>
    <t>____________(cena)_________</t>
  </si>
  <si>
    <t>Zamówienie specjalnego materiału</t>
  </si>
  <si>
    <t>UWAGI</t>
  </si>
  <si>
    <t>szt.</t>
  </si>
  <si>
    <t>ZAŁĄCZONE SPECYFIKACJE PANELI I AKCESORIÓW</t>
  </si>
  <si>
    <t>W razie potrzeby zawsze załączyć osobny rysunek określonego produktu z ruukki.pl</t>
  </si>
  <si>
    <t>CENA / m2</t>
  </si>
  <si>
    <t>ILOŚĆ (szt.)</t>
  </si>
  <si>
    <t>ILOŚĆ CAŁKOWITA (m2)</t>
  </si>
  <si>
    <t>LIMITY ROZMIARÓW</t>
  </si>
  <si>
    <t>NR ZAMÓWIENIA</t>
  </si>
  <si>
    <t>NR I NAZWA PROJEKTU/FIRMY</t>
  </si>
  <si>
    <t>SPECYFIKACJA AKCESORIÓW - PROFILE MONTAŻOWE</t>
  </si>
  <si>
    <t>DŁUGOŚĆ (mm)</t>
  </si>
  <si>
    <t>CENA / m</t>
  </si>
  <si>
    <t>SPECYFIKACJA AKCESORIÓW - BLACHY PŁASKIE</t>
  </si>
  <si>
    <t>Materiał / grubość materiału / powłoka / kolor</t>
  </si>
  <si>
    <t xml:space="preserve">standardowa długość to 2100 lub 3090 mm, </t>
  </si>
  <si>
    <t>a szerokość 1400 mm</t>
  </si>
  <si>
    <t xml:space="preserve">standardowa długość to 2000, 3000 lub 4000 mm, </t>
  </si>
  <si>
    <t>a szerokość 1250 mm</t>
  </si>
  <si>
    <t>UWAGA: Przed złożeniem zamówienia należy zawsze sprawdzić możliwość wyprodukowania każdego niestandardowego panelu !</t>
  </si>
  <si>
    <t>UWAGA: Do poniższego formularza należy załączyć rysunek panelu zgodny ze wskazówkami:</t>
  </si>
  <si>
    <t>Przykładowe linie wymiarowe:</t>
  </si>
  <si>
    <t xml:space="preserve"> - należy podać całkowitą głębokość panelu</t>
  </si>
  <si>
    <t xml:space="preserve"> - szerokość i długość panelu należy podać od środka jednej fugi do środka kolejnej fugi</t>
  </si>
  <si>
    <t xml:space="preserve"> - należy podać szerokość widocznej części fugi/połączenia</t>
  </si>
  <si>
    <t xml:space="preserve"> - należy przedstawić wymiary i rozmieszczenie łączników oraz innych otworów w panelu</t>
  </si>
  <si>
    <t xml:space="preserve"> - rysunek musi przedstawiać widok od przodu oraz przekroje poprzeczne (przekrój poziomy i pionowy) panelu</t>
  </si>
  <si>
    <t xml:space="preserve">  --&gt; kierunek przekrojów: przekrój poziomy od powierzchni panelu w dół, a przekrój pionowy od powierzchni panelu w prawą stronę</t>
  </si>
  <si>
    <t xml:space="preserve"> - rysunek musi przedstwiać wszystkie wymiary (także miary kątów) panel.</t>
  </si>
  <si>
    <t>UWAGA: Wszystkie wymiary specjalne (litera/cyfra) przedstawione na rysunku muszą być zaznaczone w poniższej tabeli ("X").</t>
  </si>
  <si>
    <t>SEPCYFIKACJA KASETONU - KASETON NAROŻNY</t>
  </si>
  <si>
    <t>SPECYFIKACJA KASETONU - KASETON U-KSZTAŁTNY</t>
  </si>
  <si>
    <t>SPECYFIKACJA KASETONU - KASETON SPECJALNY</t>
  </si>
  <si>
    <t>KASETON LIBERTA ELEGANT 500</t>
  </si>
  <si>
    <t>(ORDER FORM)</t>
  </si>
  <si>
    <r>
      <t xml:space="preserve">ADRES DOSTAWY </t>
    </r>
    <r>
      <rPr>
        <sz val="8"/>
        <rFont val="Arial"/>
        <family val="2"/>
      </rPr>
      <t>(DELIVERY ADDRESS)</t>
    </r>
  </si>
  <si>
    <r>
      <t xml:space="preserve">KUPUJĄCY </t>
    </r>
    <r>
      <rPr>
        <sz val="8"/>
        <rFont val="Arial"/>
        <family val="2"/>
      </rPr>
      <t>(BUYER)</t>
    </r>
  </si>
  <si>
    <r>
      <t xml:space="preserve">kursywa podkreślona = informacje obowiązkowe </t>
    </r>
    <r>
      <rPr>
        <i/>
        <u/>
        <sz val="8"/>
        <rFont val="Arial"/>
        <family val="2"/>
      </rPr>
      <t>(Italic underlined = mandatory information)</t>
    </r>
  </si>
  <si>
    <r>
      <t xml:space="preserve">DANE DO FAKTURY </t>
    </r>
    <r>
      <rPr>
        <sz val="8"/>
        <rFont val="Arial"/>
        <family val="2"/>
      </rPr>
      <t>(INVOICING CUSTOMER)</t>
    </r>
  </si>
  <si>
    <r>
      <t>KUPUJĄCY</t>
    </r>
    <r>
      <rPr>
        <b/>
        <i/>
        <u/>
        <sz val="9"/>
        <rFont val="Arial"/>
        <family val="2"/>
      </rPr>
      <t xml:space="preserve"> (BUYER)</t>
    </r>
    <r>
      <rPr>
        <b/>
        <i/>
        <u/>
        <sz val="10"/>
        <rFont val="Arial"/>
        <family val="2"/>
      </rPr>
      <t xml:space="preserve">: </t>
    </r>
  </si>
  <si>
    <r>
      <t>INFORMACJE O ZAMÓWIENIU</t>
    </r>
    <r>
      <rPr>
        <b/>
        <i/>
        <u/>
        <sz val="10"/>
        <rFont val="Arial"/>
        <family val="2"/>
      </rPr>
      <t xml:space="preserve"> </t>
    </r>
    <r>
      <rPr>
        <b/>
        <i/>
        <u/>
        <sz val="8"/>
        <rFont val="Arial"/>
        <family val="2"/>
      </rPr>
      <t>(ORDER INFORMATION)</t>
    </r>
  </si>
  <si>
    <t>(Extra order)</t>
  </si>
  <si>
    <t>( Original Ruukki SAP order no.)</t>
  </si>
  <si>
    <t>Tak_Nie</t>
  </si>
  <si>
    <t>Tak (Yes)</t>
  </si>
  <si>
    <t>Nie (No)</t>
  </si>
  <si>
    <t>Project-specific material ordered</t>
  </si>
  <si>
    <t>___________________________</t>
  </si>
  <si>
    <t xml:space="preserve">  Additional information</t>
  </si>
  <si>
    <r>
      <t>WARUNKI</t>
    </r>
    <r>
      <rPr>
        <b/>
        <i/>
        <sz val="12"/>
        <rFont val="Arial"/>
        <family val="2"/>
      </rPr>
      <t xml:space="preserve"> </t>
    </r>
    <r>
      <rPr>
        <b/>
        <i/>
        <sz val="8"/>
        <rFont val="Arial"/>
        <family val="2"/>
      </rPr>
      <t>(TERMS)</t>
    </r>
  </si>
  <si>
    <t>(Delivery term)</t>
  </si>
  <si>
    <t>TransOpt_tab</t>
  </si>
  <si>
    <t>Inny (Other)</t>
  </si>
  <si>
    <t>FCA Odbiór własny (Pick-up)</t>
  </si>
  <si>
    <t>DAP Transport z wytwórni                     (Factory transport)</t>
  </si>
  <si>
    <t>(Extra charges)</t>
  </si>
  <si>
    <t>Pakowanie</t>
  </si>
  <si>
    <t>Transport</t>
  </si>
  <si>
    <t>Inne</t>
  </si>
  <si>
    <t>______(cena)_____</t>
  </si>
  <si>
    <t>(PANEL SPECIFICATION - BASIC PANEL)</t>
  </si>
  <si>
    <r>
      <rPr>
        <sz val="9"/>
        <rFont val="Arial"/>
        <family val="2"/>
      </rPr>
      <t xml:space="preserve">Ruukki SAP nr zamówienia      </t>
    </r>
    <r>
      <rPr>
        <sz val="8"/>
        <rFont val="Arial"/>
        <family val="2"/>
      </rPr>
      <t xml:space="preserve"> (</t>
    </r>
    <r>
      <rPr>
        <sz val="6"/>
        <rFont val="Arial"/>
        <family val="2"/>
      </rPr>
      <t>Ruukki SAP order no.)</t>
    </r>
  </si>
  <si>
    <t>&lt;Wybierz opcję&gt;</t>
  </si>
  <si>
    <t>CoatingAl_tab</t>
  </si>
  <si>
    <t>PVDF</t>
  </si>
  <si>
    <t>Naturalne aluminium (Natural)</t>
  </si>
  <si>
    <t>Malowanie proszkowe (Powder painted)</t>
  </si>
  <si>
    <t>&lt;Wybierz opcję (Select option)&gt;</t>
  </si>
  <si>
    <t>_________________________________________________</t>
  </si>
  <si>
    <t>(SIZE LIMITS)</t>
  </si>
  <si>
    <t>(PRICE / m2)</t>
  </si>
  <si>
    <t>(ITEM)</t>
  </si>
  <si>
    <t>Sposób pakowania</t>
  </si>
  <si>
    <t>AMOUNT (pcs)</t>
  </si>
  <si>
    <t>Part ID</t>
  </si>
  <si>
    <t xml:space="preserve">OZNACZENIE  </t>
  </si>
  <si>
    <t>ILOŚĆ</t>
  </si>
  <si>
    <t>N30</t>
  </si>
  <si>
    <t>NOTE</t>
  </si>
  <si>
    <t>Packing info</t>
  </si>
  <si>
    <t>rysunek nr 123</t>
  </si>
  <si>
    <t>Ściana Wschodnia</t>
  </si>
  <si>
    <t>Np.. (Example)</t>
  </si>
  <si>
    <r>
      <t xml:space="preserve">Data </t>
    </r>
    <r>
      <rPr>
        <i/>
        <u/>
        <sz val="8"/>
        <rFont val="Arial"/>
        <family val="2"/>
      </rPr>
      <t>(Date)</t>
    </r>
  </si>
  <si>
    <t>(PANEL SPECIFICATION - CORNER PANEL)</t>
  </si>
  <si>
    <t xml:space="preserve"> Other material / material thickness / coating / colour</t>
  </si>
  <si>
    <t>(PANEL SPECIFICATION - U-PANEL)</t>
  </si>
  <si>
    <t>PANEL SPECIFICATION - SPECIAL PANEL</t>
  </si>
  <si>
    <r>
      <t xml:space="preserve">MATERIAŁY, POWŁOKI I KOLORY </t>
    </r>
    <r>
      <rPr>
        <i/>
        <u/>
        <sz val="8"/>
        <rFont val="Arial"/>
        <family val="2"/>
      </rPr>
      <t>(MATERIALS, COATINGS AND COLOURS)</t>
    </r>
  </si>
  <si>
    <t>Studs_Material</t>
  </si>
  <si>
    <t>Galvanized S350GD+Z275</t>
  </si>
  <si>
    <t>LENGTH (mm)</t>
  </si>
  <si>
    <t>Oznaczenie</t>
  </si>
  <si>
    <t>(ACCESSORY SPECIFICATION - SUPPORT STUDS)</t>
  </si>
  <si>
    <t>Support Stud CA1SS1</t>
  </si>
  <si>
    <t>FlashMat_tab</t>
  </si>
  <si>
    <t>&lt;Select option&gt;</t>
  </si>
  <si>
    <t>Aluminium 0,7 mm</t>
  </si>
  <si>
    <t>Other material, thickness, colour</t>
  </si>
  <si>
    <t>Stal 0,6 mm</t>
  </si>
  <si>
    <t>Stal 1,2 mm</t>
  </si>
  <si>
    <t>Kolor_wkreta</t>
  </si>
  <si>
    <t>Kolor RR (Colour RR)</t>
  </si>
  <si>
    <t>Kolor RAL  (Colour RAL)</t>
  </si>
  <si>
    <t>Notice</t>
  </si>
  <si>
    <t>Screw</t>
  </si>
  <si>
    <t>Price /m</t>
  </si>
  <si>
    <t xml:space="preserve">Uwagi </t>
  </si>
  <si>
    <t>Folia ochronna (Protective foil)</t>
  </si>
  <si>
    <r>
      <t>Data</t>
    </r>
    <r>
      <rPr>
        <i/>
        <u/>
        <sz val="11"/>
        <rFont val="Arial"/>
        <family val="2"/>
      </rPr>
      <t>:</t>
    </r>
  </si>
  <si>
    <t>10mm</t>
  </si>
  <si>
    <t>CA3JGT 10mm</t>
  </si>
  <si>
    <t>Tworzywo sztuczne</t>
  </si>
  <si>
    <t>ID</t>
  </si>
  <si>
    <t>English</t>
  </si>
  <si>
    <t>Suomi</t>
  </si>
  <si>
    <t>Polska</t>
  </si>
  <si>
    <t>ORDER FORM</t>
  </si>
  <si>
    <t>TILAUSKAAVAKE</t>
  </si>
  <si>
    <t>Language</t>
  </si>
  <si>
    <t>Kieli</t>
  </si>
  <si>
    <t>Jezyk</t>
  </si>
  <si>
    <t>Ruukki SAP order no.</t>
  </si>
  <si>
    <t>Ruukin SAP-tilausnumero</t>
  </si>
  <si>
    <t>Ruukki SAP nr zamówienia</t>
  </si>
  <si>
    <t>Date</t>
  </si>
  <si>
    <t>Päivämäärä</t>
  </si>
  <si>
    <t>Data</t>
  </si>
  <si>
    <t>Send to:</t>
  </si>
  <si>
    <t>Vastaanottaja</t>
  </si>
  <si>
    <t>Wysłać do</t>
  </si>
  <si>
    <t>Italic underlined = mandatory information</t>
  </si>
  <si>
    <t>Kursivoitu alleviivattu = pakollinen tieto</t>
  </si>
  <si>
    <t>kursywa podkreślona = informacje obowiązkowe</t>
  </si>
  <si>
    <t>BUYER</t>
  </si>
  <si>
    <t>ASIAKAS</t>
  </si>
  <si>
    <t>KUPUJĄCY</t>
  </si>
  <si>
    <t>SHIP-TO PARTY (DELIVERY ADDRESS)</t>
  </si>
  <si>
    <t>TOIMITUSOSOITE (SHIP-TO PARTY)</t>
  </si>
  <si>
    <t>ADRES DOSTAWY</t>
  </si>
  <si>
    <t>SOLD-TO PARTY (BUYER)</t>
  </si>
  <si>
    <t>TILAUSASIAKAS (SOLD-TO PARTY)</t>
  </si>
  <si>
    <t>BILL-TO PARTY (INVOICING CUSTOMER)</t>
  </si>
  <si>
    <t>LASKUTUSASIAKAS (BILL-TO PARTY)</t>
  </si>
  <si>
    <t>DANE DO FAKTURY</t>
  </si>
  <si>
    <t>Customer no.</t>
  </si>
  <si>
    <t>Asiakasnumero</t>
  </si>
  <si>
    <t>Name</t>
  </si>
  <si>
    <t>Nimi</t>
  </si>
  <si>
    <t>Address</t>
  </si>
  <si>
    <t>Osoite</t>
  </si>
  <si>
    <t>Person</t>
  </si>
  <si>
    <t>Henkilö</t>
  </si>
  <si>
    <t>Puh.nro.</t>
  </si>
  <si>
    <t>ORDER INFORMATION</t>
  </si>
  <si>
    <t>TILAUSTIEDOT</t>
  </si>
  <si>
    <t>INFO O ZAMÓWIENIU</t>
  </si>
  <si>
    <t>Short project name (3-10 characters)</t>
  </si>
  <si>
    <t>Projektin nimi</t>
  </si>
  <si>
    <t>Krótka nazwa projektu (3-10 znaków)</t>
  </si>
  <si>
    <t>PO no./ project</t>
  </si>
  <si>
    <t>Tilausnumero/ Projekti</t>
  </si>
  <si>
    <t>Nr i nazwa/ projekt</t>
  </si>
  <si>
    <t>Wholesaler order nr</t>
  </si>
  <si>
    <t>Tukkuliikkeen tilausnumero</t>
  </si>
  <si>
    <t>Nr zamówienia klienta</t>
  </si>
  <si>
    <t>Ruukki Sales ja CST person</t>
  </si>
  <si>
    <t>Ruukin myyjä ja CST yhteyshenkilö</t>
  </si>
  <si>
    <t>Handlowiec i pracownik obsługi klienta CST</t>
  </si>
  <si>
    <t>Billing fee</t>
  </si>
  <si>
    <t>Laskutuspalkkio</t>
  </si>
  <si>
    <t>Opłata rozliczeniowa</t>
  </si>
  <si>
    <t>Extra order</t>
  </si>
  <si>
    <t>Lisätilaus</t>
  </si>
  <si>
    <t>Original Ruukki SAP order no.</t>
  </si>
  <si>
    <t>Alkuperäinen Ruukin SAP-tilausnumero</t>
  </si>
  <si>
    <t>Originalny numer zamówienia Ruukki SAP.</t>
  </si>
  <si>
    <t>Projektikohtainen raaka-aine tilattu</t>
  </si>
  <si>
    <t>Zamówienie specjalne materiału</t>
  </si>
  <si>
    <t>Additional info</t>
  </si>
  <si>
    <t>Lisätietoja</t>
  </si>
  <si>
    <t>Dodatkowe informacje</t>
  </si>
  <si>
    <t>TERMS</t>
  </si>
  <si>
    <t>EHDOT</t>
  </si>
  <si>
    <t>WARUNKI</t>
  </si>
  <si>
    <t>Delivery term</t>
  </si>
  <si>
    <t>Toimitusehto</t>
  </si>
  <si>
    <t>Place:</t>
  </si>
  <si>
    <t>Paikka:</t>
  </si>
  <si>
    <t>Miejsce:</t>
  </si>
  <si>
    <t>Extra charges</t>
  </si>
  <si>
    <t>Lisämaksut</t>
  </si>
  <si>
    <t>Insurance</t>
  </si>
  <si>
    <t>Vakuutus</t>
  </si>
  <si>
    <t>Ubezpieczenie</t>
  </si>
  <si>
    <t>Package</t>
  </si>
  <si>
    <t>Pakkaus</t>
  </si>
  <si>
    <t>Price</t>
  </si>
  <si>
    <t>Hinta</t>
  </si>
  <si>
    <t>Cena</t>
  </si>
  <si>
    <t>Freight</t>
  </si>
  <si>
    <t>Rahti</t>
  </si>
  <si>
    <t>Other</t>
  </si>
  <si>
    <t>Muu</t>
  </si>
  <si>
    <t>ATTACHED PRIMO AND ACCESSORY SPECIFICATIONS</t>
  </si>
  <si>
    <t>LIITTEENÄ PRIMO KASETTI-JA TARVIKE-ERITTELYT</t>
  </si>
  <si>
    <t>ZAŁĄCZONE SPECYFIKACJE KASETONÓW I AKCESORIÓW</t>
  </si>
  <si>
    <t>(pcs)</t>
  </si>
  <si>
    <t>(kpl.)</t>
  </si>
  <si>
    <t>(szt.)</t>
  </si>
  <si>
    <t>pcs</t>
  </si>
  <si>
    <t>kpl.</t>
  </si>
  <si>
    <t>HUOM.</t>
  </si>
  <si>
    <t>No</t>
  </si>
  <si>
    <t>Ei</t>
  </si>
  <si>
    <t>Nie</t>
  </si>
  <si>
    <t>Original Ruukki order nr.</t>
  </si>
  <si>
    <t>Alkuperäinen Ruukin tilausnumero</t>
  </si>
  <si>
    <t>Originalny numer zamówienia Ruukki</t>
  </si>
  <si>
    <t>Amount (pcs)</t>
  </si>
  <si>
    <t>Määrä (kpl)</t>
  </si>
  <si>
    <t>Ilość (szt.)</t>
  </si>
  <si>
    <t>Amount (m²)</t>
  </si>
  <si>
    <t>Määrä (m²)</t>
  </si>
  <si>
    <t>Ilość (m²)</t>
  </si>
  <si>
    <t>Order date</t>
  </si>
  <si>
    <t>Tilauspäivämäärä</t>
  </si>
  <si>
    <t>Data zamówienia</t>
  </si>
  <si>
    <t>Fitting order to follow</t>
  </si>
  <si>
    <t>Lisätilausnumero</t>
  </si>
  <si>
    <t>Zamówienie uzupełniające</t>
  </si>
  <si>
    <t>Estimated date</t>
  </si>
  <si>
    <t>Arviotu päivämäärä</t>
  </si>
  <si>
    <t>Szacowana data</t>
  </si>
  <si>
    <t>Yes</t>
  </si>
  <si>
    <t>Kyllä</t>
  </si>
  <si>
    <t>Tak</t>
  </si>
  <si>
    <t>FCA (Pick-up)</t>
  </si>
  <si>
    <t>FCA (Nouto)</t>
  </si>
  <si>
    <t>FCA (odbiór własny)</t>
  </si>
  <si>
    <t>DAP (Factory transport)</t>
  </si>
  <si>
    <t>DAP (Tehtaan kuljetus)</t>
  </si>
  <si>
    <t>DAP (transport z wytwórni na miejsce)</t>
  </si>
  <si>
    <t>Horizontal brick pattern</t>
  </si>
  <si>
    <t>Vaakasuuntainen tiilikuvio</t>
  </si>
  <si>
    <t>Poziomy wzór cegły</t>
  </si>
  <si>
    <t>Vertical brick pattern</t>
  </si>
  <si>
    <t>Pystysuuntainen tiilikuvio</t>
  </si>
  <si>
    <t>Pionowy wzór cegły</t>
  </si>
  <si>
    <t>Make sure to send panel fastening hole pattern as a separate drawing</t>
  </si>
  <si>
    <t>Muista lähettää kiinnitysreikäohje erillisenä piirustuksena</t>
  </si>
  <si>
    <t>Pamiętaj, aby wysłać wzór otworowania do mocowania kasetonu jako osobny rysunek</t>
  </si>
  <si>
    <t>Standard hole pattern</t>
  </si>
  <si>
    <t>Vakio kiinnitysreikäjako</t>
  </si>
  <si>
    <t>Standardowe otworowanie</t>
  </si>
  <si>
    <t>Custom hole pattern</t>
  </si>
  <si>
    <t>Tilauskohtainen kiinnitysreikäjako</t>
  </si>
  <si>
    <t>Niestandardowe otworowanie</t>
  </si>
  <si>
    <t>Fastening holes</t>
  </si>
  <si>
    <t>Kiinnitysreiät</t>
  </si>
  <si>
    <t>Otwory mocujące</t>
  </si>
  <si>
    <t>Add into NOTE box a:b:c:d. Perforation options can be seen on the right</t>
  </si>
  <si>
    <t>Lisää HUOM.-sarakkeeseen mitat a;b;c;d. Perforointivaihtoehdot kaavakkeen oikealla puolella</t>
  </si>
  <si>
    <t>Dodać w uwagach wymiary a,b,c,d. Opcje perforacji można zobaczyć po prawej stronie</t>
  </si>
  <si>
    <t>Make sure to send art peforation as a separate drawing</t>
  </si>
  <si>
    <t>Muista lähettää piirustukset kuvioperforoinnista erillisessä piirustuksessa</t>
  </si>
  <si>
    <t>Pamiętaj, aby wysłać perforację artystyczną jako oddzielny rysunek</t>
  </si>
  <si>
    <t>Perforation options</t>
  </si>
  <si>
    <t>Rei'itys vaihtoehdot</t>
  </si>
  <si>
    <t>Opcje perforacji</t>
  </si>
  <si>
    <t>Symmetrical perforation</t>
  </si>
  <si>
    <t>Tasainen rei'itys</t>
  </si>
  <si>
    <t>Symetryczna perforacja</t>
  </si>
  <si>
    <t>Art perforation</t>
  </si>
  <si>
    <t>Kuviorei'itys</t>
  </si>
  <si>
    <t>Perforacja artystyczna</t>
  </si>
  <si>
    <t>Panel specification</t>
  </si>
  <si>
    <t>Kasettierittely</t>
  </si>
  <si>
    <t>Specyfikacja paneli</t>
  </si>
  <si>
    <t>Basic panel</t>
  </si>
  <si>
    <t>Peruskasetit</t>
  </si>
  <si>
    <t>Kaseton podstawowy</t>
  </si>
  <si>
    <t>Corner panel</t>
  </si>
  <si>
    <t>Kulmakasetit</t>
  </si>
  <si>
    <t>Kaseton naroży</t>
  </si>
  <si>
    <t>Special panel</t>
  </si>
  <si>
    <t>Erikoiskasetit</t>
  </si>
  <si>
    <t>Kaseton specjalny</t>
  </si>
  <si>
    <t>Support studs</t>
  </si>
  <si>
    <t>Koolausrangat</t>
  </si>
  <si>
    <t>Ruszty montażowe</t>
  </si>
  <si>
    <t>Other support studs</t>
  </si>
  <si>
    <t>Muut koolausrangat</t>
  </si>
  <si>
    <t>Inne profile montażowe</t>
  </si>
  <si>
    <t>Flashings</t>
  </si>
  <si>
    <t>Listat</t>
  </si>
  <si>
    <t>Obróbki</t>
  </si>
  <si>
    <t>Special flashings</t>
  </si>
  <si>
    <t>Erikoislistat</t>
  </si>
  <si>
    <t>Obróbki specjalne</t>
  </si>
  <si>
    <t>Screws and other acc.</t>
  </si>
  <si>
    <t>Ruuvit, muut tarvikkeet</t>
  </si>
  <si>
    <t>Wkręty i inne akcesoria</t>
  </si>
  <si>
    <t>Flat sheets</t>
  </si>
  <si>
    <t>Arkit</t>
  </si>
  <si>
    <t>Blacha płaska</t>
  </si>
  <si>
    <t>Fitting order</t>
  </si>
  <si>
    <t>Booking</t>
  </si>
  <si>
    <t>Varaus</t>
  </si>
  <si>
    <t>Reserwacja</t>
  </si>
  <si>
    <t>&lt;Valitse vaihto-ehto&gt;</t>
  </si>
  <si>
    <t>Price €/m²</t>
  </si>
  <si>
    <t>Hinta €/m²</t>
  </si>
  <si>
    <t>Cena €/m²</t>
  </si>
  <si>
    <t>Brick pattern</t>
  </si>
  <si>
    <t>Tiilikuvio</t>
  </si>
  <si>
    <t>Wzór w cegłę</t>
  </si>
  <si>
    <t>Material</t>
  </si>
  <si>
    <t>Materiaalit</t>
  </si>
  <si>
    <t>Materiał</t>
  </si>
  <si>
    <t>Colour</t>
  </si>
  <si>
    <t>Värit</t>
  </si>
  <si>
    <t>Kolor</t>
  </si>
  <si>
    <t>Mixed brick pattern</t>
  </si>
  <si>
    <t>Sekalainen tiilikuvio</t>
  </si>
  <si>
    <t>Mieszany wzór cegły</t>
  </si>
  <si>
    <t>No perforation</t>
  </si>
  <si>
    <t>Ei rei'itystä</t>
  </si>
  <si>
    <t>Bez perforacji</t>
  </si>
  <si>
    <t>ITEM</t>
  </si>
  <si>
    <t>RIVI</t>
  </si>
  <si>
    <t>POZ.</t>
  </si>
  <si>
    <t>Dv right</t>
  </si>
  <si>
    <t>Dv oikea</t>
  </si>
  <si>
    <t>Dv prawej</t>
  </si>
  <si>
    <t>Dv left</t>
  </si>
  <si>
    <t>Dv vasen</t>
  </si>
  <si>
    <t>Dv levej</t>
  </si>
  <si>
    <t>Dh up</t>
  </si>
  <si>
    <t>Dh ylä</t>
  </si>
  <si>
    <t>Dh górny</t>
  </si>
  <si>
    <t>Dh down</t>
  </si>
  <si>
    <t>Dh ala</t>
  </si>
  <si>
    <t>Dh niższy</t>
  </si>
  <si>
    <t>Osa ID</t>
  </si>
  <si>
    <t>Część ID</t>
  </si>
  <si>
    <t>Sizes</t>
  </si>
  <si>
    <t>Kokorajat</t>
  </si>
  <si>
    <t>Rozmiary</t>
  </si>
  <si>
    <t>*For further info please refer to product size table</t>
  </si>
  <si>
    <t>*Lisätietoa tarvittaessa, viittaa tuotteen mittataulukkoon</t>
  </si>
  <si>
    <t>*Więcej informacji można znaleźć w tabeli rozmiarów produktu</t>
  </si>
  <si>
    <t xml:space="preserve">Amount </t>
  </si>
  <si>
    <t>Määrä</t>
  </si>
  <si>
    <t>Ilość</t>
  </si>
  <si>
    <t>Order form cover page</t>
  </si>
  <si>
    <t>Tilauskaavakkeen pääsivu</t>
  </si>
  <si>
    <t>Formularz Zamowienia - okladka</t>
  </si>
  <si>
    <t>Horizontal panel max</t>
  </si>
  <si>
    <t>Vaakasuuntaisen kasetin maksimimitta</t>
  </si>
  <si>
    <t>Maksymalny wymiar panela w poziomie</t>
  </si>
  <si>
    <t>Vertical panel max</t>
  </si>
  <si>
    <t>Pystysuuntaisen kasetin maksimitta</t>
  </si>
  <si>
    <t>Maksymalny wymiar panela w pionie</t>
  </si>
  <si>
    <t>Steel</t>
  </si>
  <si>
    <t>Teräs</t>
  </si>
  <si>
    <t>Stal</t>
  </si>
  <si>
    <t>Standard</t>
  </si>
  <si>
    <t>Matt</t>
  </si>
  <si>
    <t>Matta</t>
  </si>
  <si>
    <t>Matowy</t>
  </si>
  <si>
    <t>Metallic</t>
  </si>
  <si>
    <t>Metallisävy</t>
  </si>
  <si>
    <t>Metaliczny</t>
  </si>
  <si>
    <t>Epoxy+PP</t>
  </si>
  <si>
    <t>Epoksi+pulverimaalaus</t>
  </si>
  <si>
    <t>Epoksy+PP</t>
  </si>
  <si>
    <t>Muu materiaali, ainevahvuus, väri</t>
  </si>
  <si>
    <t>Inny materiał, grubość, kolor</t>
  </si>
  <si>
    <t>Thickness</t>
  </si>
  <si>
    <t>Ainevahvuus</t>
  </si>
  <si>
    <t>Zinc</t>
  </si>
  <si>
    <t>Kuumasinkitty</t>
  </si>
  <si>
    <t>Ocynk</t>
  </si>
  <si>
    <t>Specify colour:</t>
  </si>
  <si>
    <t>Määritä väri:</t>
  </si>
  <si>
    <t>Określ kolor</t>
  </si>
  <si>
    <t>Length</t>
  </si>
  <si>
    <t>Pituus</t>
  </si>
  <si>
    <t>Długość</t>
  </si>
  <si>
    <t>MATERIALS, COATINGS AND COLOURS</t>
  </si>
  <si>
    <t>MATERIAALIT, PINNOITTEET JA VÄRIT</t>
  </si>
  <si>
    <t>MATERIAŁ, POWŁOKI I KOLORY</t>
  </si>
  <si>
    <t>Package size:</t>
  </si>
  <si>
    <t>Pakkauskoko:</t>
  </si>
  <si>
    <t>Wielkość paczki:</t>
  </si>
  <si>
    <t>Other accessory</t>
  </si>
  <si>
    <t>Muut tarvikkeet</t>
  </si>
  <si>
    <t>Inne akcesoria</t>
  </si>
  <si>
    <t>Material thickness / material / coating / colour</t>
  </si>
  <si>
    <t>Materiaalin vahvuus / materiaali / pinnoite / väri</t>
  </si>
  <si>
    <t>Grubość materiału / materiał / powłoka / kolor</t>
  </si>
  <si>
    <t>Part nr</t>
  </si>
  <si>
    <t>Osa nro</t>
  </si>
  <si>
    <t>Część nr</t>
  </si>
  <si>
    <t>Bright</t>
  </si>
  <si>
    <t>Kirkas</t>
  </si>
  <si>
    <t>Jasny</t>
  </si>
  <si>
    <t>Internal corner flashing</t>
  </si>
  <si>
    <t>Sisänurkkalista</t>
  </si>
  <si>
    <t>Obróbka wewnętrznego narożnika</t>
  </si>
  <si>
    <t>Cover flashing</t>
  </si>
  <si>
    <t>Suojalista</t>
  </si>
  <si>
    <t>Obróbki maskujące</t>
  </si>
  <si>
    <t>External corner flashing</t>
  </si>
  <si>
    <t>Ulkonurkkalista</t>
  </si>
  <si>
    <t>Obróbka zewnętrznego narożnika</t>
  </si>
  <si>
    <t>Add the dimensions marked with letters into the notes</t>
  </si>
  <si>
    <t>Lisää merkinnät kirjaimilla mitat</t>
  </si>
  <si>
    <t>Dodaj wymiary oznaczone literami w uwagach</t>
  </si>
  <si>
    <t>Flat sheet</t>
  </si>
  <si>
    <t>Arkki</t>
  </si>
  <si>
    <t>Typical lengths:</t>
  </si>
  <si>
    <t>Tyypillinen pituus:</t>
  </si>
  <si>
    <t>Typowa długość:</t>
  </si>
  <si>
    <t>Width:</t>
  </si>
  <si>
    <t>Leveys:</t>
  </si>
  <si>
    <t>Szerokość:</t>
  </si>
  <si>
    <t>Other flashings</t>
  </si>
  <si>
    <t>Muut vakiolistat</t>
  </si>
  <si>
    <t>Inne obróbki</t>
  </si>
  <si>
    <t>st. fillet</t>
  </si>
  <si>
    <t>aloituslista</t>
  </si>
  <si>
    <t>prof. startowy</t>
  </si>
  <si>
    <t>Starting fillet &amp; oth. fl.</t>
  </si>
  <si>
    <t>Aloitus- ja muut vakiolistat</t>
  </si>
  <si>
    <t>Profile startowe i inne</t>
  </si>
  <si>
    <t>Support bracket</t>
  </si>
  <si>
    <t>Koolausrangan liitoskappale</t>
  </si>
  <si>
    <t>Wspornik</t>
  </si>
  <si>
    <t>Starting fillet</t>
  </si>
  <si>
    <t>Aloituslista</t>
  </si>
  <si>
    <t>Profil startowy</t>
  </si>
  <si>
    <t>Stainless steel</t>
  </si>
  <si>
    <t>Ruostumaton teräs</t>
  </si>
  <si>
    <t>Stal nierdzewna</t>
  </si>
  <si>
    <t>bracket</t>
  </si>
  <si>
    <t>liitoskappale</t>
  </si>
  <si>
    <t>wspornik</t>
  </si>
  <si>
    <t>Coating</t>
  </si>
  <si>
    <t>Pinnoite</t>
  </si>
  <si>
    <t>Powłoka</t>
  </si>
  <si>
    <t>Main order</t>
  </si>
  <si>
    <t>Päätilaus</t>
  </si>
  <si>
    <t>Zamówienie główne</t>
  </si>
  <si>
    <t>No brick pattern</t>
  </si>
  <si>
    <t>Ei tiilikuviota</t>
  </si>
  <si>
    <t>Bez wzoru w cegłę</t>
  </si>
  <si>
    <t>Accessory specification</t>
  </si>
  <si>
    <t>Tarvike-erittlyt</t>
  </si>
  <si>
    <t>Specyfikacja akcesoriów</t>
  </si>
  <si>
    <t>Aluminium</t>
  </si>
  <si>
    <t>Alumiini</t>
  </si>
  <si>
    <t>Different colour or material</t>
  </si>
  <si>
    <t>Eri väri tai materiaali</t>
  </si>
  <si>
    <t>Inny kolor lub materiał</t>
  </si>
  <si>
    <t>Same as panel</t>
  </si>
  <si>
    <t>Sama kuin paneeli</t>
  </si>
  <si>
    <t>Taki sam jak panel</t>
  </si>
  <si>
    <t>Other flashing</t>
  </si>
  <si>
    <t>Obróbki inne</t>
  </si>
  <si>
    <t>Show</t>
  </si>
  <si>
    <t>Näytä</t>
  </si>
  <si>
    <t>Pokaż</t>
  </si>
  <si>
    <t>Hide</t>
  </si>
  <si>
    <t>Piilota</t>
  </si>
  <si>
    <t>Ukryj</t>
  </si>
  <si>
    <t>Add sheet</t>
  </si>
  <si>
    <t>Lisää sivu</t>
  </si>
  <si>
    <t>Dodaj arkusz</t>
  </si>
  <si>
    <t>Not available</t>
  </si>
  <si>
    <t>Ei saatavilla</t>
  </si>
  <si>
    <t>Nie dostępne</t>
  </si>
  <si>
    <t>Rivet</t>
  </si>
  <si>
    <t>Niitti</t>
  </si>
  <si>
    <t>Nit</t>
  </si>
  <si>
    <t>Ruuvit</t>
  </si>
  <si>
    <t>Wkręt</t>
  </si>
  <si>
    <t>Horizontal joint colour</t>
  </si>
  <si>
    <t>Vaakasauman väri</t>
  </si>
  <si>
    <t>Kolor fugi w poziomie</t>
  </si>
  <si>
    <t>Different colour</t>
  </si>
  <si>
    <t>Eri väri</t>
  </si>
  <si>
    <t>Inny kolor</t>
  </si>
  <si>
    <t>Material not selected for basic panel!</t>
  </si>
  <si>
    <t>Raaka-ainetta ei ole valittu peruskasetille</t>
  </si>
  <si>
    <t>Materiał nie wybrany dla panelu podstawowego!</t>
  </si>
  <si>
    <t>Fastening type</t>
  </si>
  <si>
    <t>Kiinnikkeen tyyppi</t>
  </si>
  <si>
    <t>Sposób mocowania</t>
  </si>
  <si>
    <t>Concealed fixing</t>
  </si>
  <si>
    <t>Piilokiinnitys</t>
  </si>
  <si>
    <t>Ukryte mocowanie</t>
  </si>
  <si>
    <t>Replaceable panel</t>
  </si>
  <si>
    <t>Vaihdettava kasetti</t>
  </si>
  <si>
    <t>Panel wymienny</t>
  </si>
  <si>
    <t>Select product</t>
  </si>
  <si>
    <t>Valitse tuote</t>
  </si>
  <si>
    <t>Wybierz panel</t>
  </si>
  <si>
    <t>Special</t>
  </si>
  <si>
    <t>Erikois</t>
  </si>
  <si>
    <t>Specjalny</t>
  </si>
  <si>
    <t>Select sheet</t>
  </si>
  <si>
    <t>Valitse arkki</t>
  </si>
  <si>
    <t>Wybierz arkusz</t>
  </si>
  <si>
    <t>Support brackets</t>
  </si>
  <si>
    <t>Kiinnityspala</t>
  </si>
  <si>
    <t>No fastening holes</t>
  </si>
  <si>
    <t>Ei kiinnitysreikiä</t>
  </si>
  <si>
    <t>Bez otworów</t>
  </si>
  <si>
    <t>Support stud</t>
  </si>
  <si>
    <t>Kiinnitysorsi</t>
  </si>
  <si>
    <t>Ruszt</t>
  </si>
  <si>
    <t>Add 5 rows</t>
  </si>
  <si>
    <t>Lisää 5 riviä</t>
  </si>
  <si>
    <t>Dodaj 5 wierszy</t>
  </si>
  <si>
    <t>Delete 5 rows</t>
  </si>
  <si>
    <t>Poista 5 riviä</t>
  </si>
  <si>
    <t>Usuń 5 wierszy</t>
  </si>
  <si>
    <t>Select product to continue</t>
  </si>
  <si>
    <t>Valitse tuote jatkaaksesi</t>
  </si>
  <si>
    <t>Wybierz produkt, aby kontynuować</t>
  </si>
  <si>
    <t>Please use the button below to create a macro-free workbook to send to Ruukki</t>
  </si>
  <si>
    <t>Vie makrovapaa versio</t>
  </si>
  <si>
    <t>Eksportuj wersję bez makr</t>
  </si>
  <si>
    <t>Natural</t>
  </si>
  <si>
    <t>Luonnon</t>
  </si>
  <si>
    <t>Naturalny</t>
  </si>
  <si>
    <t>Export macro-free version</t>
  </si>
  <si>
    <t>Vertical j. flashings</t>
  </si>
  <si>
    <t>Pystysaumalistat</t>
  </si>
  <si>
    <t>Obróbki stykowe pio.</t>
  </si>
  <si>
    <t>Vertical joint flashings</t>
  </si>
  <si>
    <t>Obróbki stykowe pionowe</t>
  </si>
  <si>
    <t>Vertical joint flashing</t>
  </si>
  <si>
    <t>Pystysaumalista</t>
  </si>
  <si>
    <t>Obróbka stykowe pionowe</t>
  </si>
  <si>
    <t>Joint piece</t>
  </si>
  <si>
    <t>Jatkopala</t>
  </si>
  <si>
    <t>Adapter</t>
  </si>
  <si>
    <t>Separating piece EPDM</t>
  </si>
  <si>
    <t>Erotinkumi EPDM</t>
  </si>
  <si>
    <t>EPDM</t>
  </si>
  <si>
    <t>Separating strip EPDM</t>
  </si>
  <si>
    <t>Erotinnauha EPDM</t>
  </si>
  <si>
    <t>Gloss</t>
  </si>
  <si>
    <t>Kiilto</t>
  </si>
  <si>
    <t>Glosa</t>
  </si>
  <si>
    <t>Pakkaustiedot</t>
  </si>
  <si>
    <t>Info o pakowaniu</t>
  </si>
  <si>
    <t>Type</t>
  </si>
  <si>
    <t>Tyypi</t>
  </si>
  <si>
    <t>Typ</t>
  </si>
  <si>
    <t>matt</t>
  </si>
  <si>
    <t>matta</t>
  </si>
  <si>
    <t>matowy</t>
  </si>
  <si>
    <t>metallic</t>
  </si>
  <si>
    <t>metallisävy</t>
  </si>
  <si>
    <t>metaliczny</t>
  </si>
  <si>
    <t>Other:</t>
  </si>
  <si>
    <t>Muu:</t>
  </si>
  <si>
    <t>Inne:</t>
  </si>
  <si>
    <t>Example</t>
  </si>
  <si>
    <t>Esimerkki</t>
  </si>
  <si>
    <t>Przykład</t>
  </si>
  <si>
    <t>Pitched panel A</t>
  </si>
  <si>
    <t>Vinot kasetit A</t>
  </si>
  <si>
    <t>Kaseton ścięty A</t>
  </si>
  <si>
    <t>Pitched panel B</t>
  </si>
  <si>
    <t>Vinot kasetit B</t>
  </si>
  <si>
    <t>Kaseton ścięty B</t>
  </si>
  <si>
    <t>Pitched panel C</t>
  </si>
  <si>
    <t>Vinot kasetit C</t>
  </si>
  <si>
    <t>Kaseton ścięty C</t>
  </si>
  <si>
    <t>Pitched panel D</t>
  </si>
  <si>
    <t>Vinot kasetit D</t>
  </si>
  <si>
    <t>Kaseton ścięty D</t>
  </si>
  <si>
    <t>U-panel</t>
  </si>
  <si>
    <t>U-kasetit</t>
  </si>
  <si>
    <t>Kaseton U-kształtny</t>
  </si>
  <si>
    <t>Part ID conflict found!</t>
  </si>
  <si>
    <t>Osanumero ristiriita löydetty!</t>
  </si>
  <si>
    <t>Znaleziono konflikt numerów części!</t>
  </si>
  <si>
    <t>Open size table</t>
  </si>
  <si>
    <t>Avata kokotaulukko</t>
  </si>
  <si>
    <t>Otwórz tabelę rozmiarów</t>
  </si>
  <si>
    <t>Sheet</t>
  </si>
  <si>
    <t>Sivu</t>
  </si>
  <si>
    <t>Arkusz</t>
  </si>
  <si>
    <t>added!</t>
  </si>
  <si>
    <t>lisätty!</t>
  </si>
  <si>
    <t>dodany!</t>
  </si>
  <si>
    <t>Sheet size</t>
  </si>
  <si>
    <t>Arkin koko</t>
  </si>
  <si>
    <t>Rozmiar arkusza</t>
  </si>
  <si>
    <t>(Company Name)</t>
  </si>
  <si>
    <r>
      <t xml:space="preserve">UWAGI </t>
    </r>
    <r>
      <rPr>
        <b/>
        <sz val="8"/>
        <rFont val="Arial"/>
        <family val="2"/>
      </rPr>
      <t>(Notes)</t>
    </r>
  </si>
  <si>
    <r>
      <t>rozmiar blachy</t>
    </r>
    <r>
      <rPr>
        <sz val="8"/>
        <rFont val="Arial"/>
        <family val="2"/>
      </rPr>
      <t xml:space="preserve"> (sheet size)</t>
    </r>
    <r>
      <rPr>
        <sz val="10"/>
        <rFont val="Arial"/>
        <family val="2"/>
      </rPr>
      <t>:</t>
    </r>
  </si>
  <si>
    <t>(typical lengths 2000, 3000 or 4000 mm, width 1250 mm)</t>
  </si>
  <si>
    <t>(typical lengths 2100 or 3090 mm, width 1400 mm)</t>
  </si>
  <si>
    <t>UWAGI (NOTICES)</t>
  </si>
  <si>
    <t xml:space="preserve">             (należy zawsze załączyć osobny rysunek panelu z otworami mocujacymi)</t>
  </si>
  <si>
    <t>A [mm]</t>
  </si>
  <si>
    <t>B [mm]</t>
  </si>
  <si>
    <t>C [mm]</t>
  </si>
  <si>
    <t>Dhl</t>
  </si>
  <si>
    <t>Dhu</t>
  </si>
  <si>
    <t>Dvl</t>
  </si>
  <si>
    <t>Dvr</t>
  </si>
  <si>
    <t>Wymiary / Dimensions</t>
  </si>
  <si>
    <t>Głebokosć / Depth</t>
  </si>
  <si>
    <t>Powierzchnia</t>
  </si>
  <si>
    <t>Pa</t>
  </si>
  <si>
    <t>Pb</t>
  </si>
  <si>
    <t>Pc</t>
  </si>
  <si>
    <t>Pd</t>
  </si>
  <si>
    <t>Perforacja (Perforation)</t>
  </si>
  <si>
    <t>Szerokość Fugi Dhl-dolna, Dhu-górna, Dvl-Lewa, Dvr-Prawa / Joints</t>
  </si>
  <si>
    <t>Amin = 240 mm, Bmin = 275 mm, 300 x 3800, 515 x 2400, 600 x 2100, 700 x 1800, 730 x 1500, 760 x 1200, 790 x 900, 800 x 800 mm</t>
  </si>
  <si>
    <t>Amount [m2]</t>
  </si>
  <si>
    <t>&lt;-- kliknij na zielone pole by zminić kolor</t>
  </si>
  <si>
    <t>&lt;-- lub wpisz tutaj materiał i kolor niestandardowy</t>
  </si>
  <si>
    <t>A1 [mm]</t>
  </si>
  <si>
    <t>A2 [mm]</t>
  </si>
  <si>
    <t>ANGLE1</t>
  </si>
  <si>
    <t>__________________________________</t>
  </si>
  <si>
    <t>OTWORY MONTAŻOWE (FASTENING HOLES)</t>
  </si>
  <si>
    <t>___________</t>
  </si>
  <si>
    <t xml:space="preserve">Nazwa </t>
  </si>
  <si>
    <t xml:space="preserve"> (Address)</t>
  </si>
  <si>
    <t>Nazwisko (Person)</t>
  </si>
  <si>
    <t>Tel. (Mob.)</t>
  </si>
  <si>
    <t>ANGLE2</t>
  </si>
  <si>
    <t>A3 [mm]</t>
  </si>
  <si>
    <r>
      <t xml:space="preserve">Aby poprawnie wstawić do Panny należy rozwinąć górnym plusikiem </t>
    </r>
    <r>
      <rPr>
        <u/>
        <sz val="10"/>
        <color rgb="FFFF0000"/>
        <rFont val="Arial"/>
        <family val="2"/>
      </rPr>
      <t xml:space="preserve">wszystkie </t>
    </r>
    <r>
      <rPr>
        <sz val="10"/>
        <color rgb="FFFF0000"/>
        <rFont val="Arial"/>
        <family val="2"/>
      </rPr>
      <t>kolumny</t>
    </r>
  </si>
  <si>
    <t>Perfo_tab</t>
  </si>
  <si>
    <t>Pattern_tab</t>
  </si>
  <si>
    <t>Perforacja symetryczna</t>
  </si>
  <si>
    <t>n.d.</t>
  </si>
  <si>
    <t>Układ montażu</t>
  </si>
  <si>
    <t>&lt;-- jeżeli perforacja to zmień</t>
  </si>
  <si>
    <t>Układ montażu:</t>
  </si>
  <si>
    <t>Opcje perforacji:</t>
  </si>
  <si>
    <t>&lt;-- jeżeli wzór to zmień (szersze info zakładka Informcja)</t>
  </si>
  <si>
    <t>ILOŚĆ CAŁKOWITA</t>
  </si>
  <si>
    <t xml:space="preserve">  (otwory mocujące zgodnie z powyższym rysunkiem)</t>
  </si>
  <si>
    <t xml:space="preserve">  GÓRNA KRAWĘDŹ A (PANEL SPECIFICATION - PITCHED PANEL, UPPER EDGE A)</t>
  </si>
  <si>
    <t>SPECYFIKACJA KASETONU - KASETON ŚCIĘTY "A"</t>
  </si>
  <si>
    <t>B1 [mm]</t>
  </si>
  <si>
    <t>B2 [mm]</t>
  </si>
  <si>
    <t>SPECYFIKACJA KASETONU - KASETON ŚCIĘTY "B"</t>
  </si>
  <si>
    <t>DOLNA KRAWĘDŹ B (PANEL SPECIFICATION - PITCHED PANEL, LOWER EDGE B)</t>
  </si>
  <si>
    <t xml:space="preserve"> (MATERIALS, COATINGS AND COLOURS)</t>
  </si>
  <si>
    <t>MATERIAŁY, POWŁOKI I KOLORY</t>
  </si>
  <si>
    <t xml:space="preserve">SPECYFIKACJA KASETONU - KASETON ŚCIĘTY,"C"    </t>
  </si>
  <si>
    <t xml:space="preserve"> PIONOWA LEWA KRAWĘDŹ C (PITCHED PANEL, LEFT VERTICAL EDGE C)</t>
  </si>
  <si>
    <t>SPECYFIKACJA KASETONU - KASETON ŚCIĘTY "D"</t>
  </si>
  <si>
    <t xml:space="preserve">   PIONOWA PRAWA KRAWĘDŹ D ( PITCHED PANEL, RIGHT VERTICAL EDGE D)</t>
  </si>
  <si>
    <t>&lt;-- jeżeli perforacja to zmień (jęzeli perforacja artystyczna należy dołoaczyć rysunki)</t>
  </si>
  <si>
    <t>1. Bez wzoru w cegłę</t>
  </si>
  <si>
    <t>2. Poziomy wzór cegły</t>
  </si>
  <si>
    <t>3. Pionowy wzór cegły</t>
  </si>
  <si>
    <t>4. Mieszany wzór cegły</t>
  </si>
  <si>
    <t>(otwory mocujące max co 700mm równomiernie rozmieszczone)</t>
  </si>
  <si>
    <t>Dodatkowe Wymiary Parametryczne /Additional Parametric Dimensions</t>
  </si>
  <si>
    <t>Waga</t>
  </si>
  <si>
    <t>A *</t>
  </si>
  <si>
    <t>A1</t>
  </si>
  <si>
    <t>A2</t>
  </si>
  <si>
    <t>A3</t>
  </si>
  <si>
    <t>B *</t>
  </si>
  <si>
    <t>B1</t>
  </si>
  <si>
    <t>B2</t>
  </si>
  <si>
    <t>B3</t>
  </si>
  <si>
    <t>E</t>
  </si>
  <si>
    <t>F</t>
  </si>
  <si>
    <t>G</t>
  </si>
  <si>
    <t>H</t>
  </si>
  <si>
    <t>I</t>
  </si>
  <si>
    <t>J</t>
  </si>
  <si>
    <t>NETWGHT</t>
  </si>
  <si>
    <t>KASETON LIBERTA ELEGANT 550</t>
  </si>
  <si>
    <t>Amin = 150 mm, Bmin = 150 mm, Amax x Bmax = 545mm x 3800mm</t>
  </si>
  <si>
    <t>Amin = 150 mm, Bmin = 150 mm, Amax x Bmax = 545mm x 3800mm, A1+A2= max1200mm</t>
  </si>
  <si>
    <t>Amin = 150 mm, Bmin = 150 mm, Amax x Bmax = 545mm x 3800mm, A1 + A2 + A3 = max 1200 mm, A2 ≤ A3, A2 ≤ A1</t>
  </si>
  <si>
    <t>v20250910</t>
  </si>
  <si>
    <t>ColourPural BT_tab</t>
  </si>
  <si>
    <t>Pural BT RR20</t>
  </si>
  <si>
    <t>Pural BT RR21</t>
  </si>
  <si>
    <t>Niemalowane Jasny (Bright)</t>
  </si>
  <si>
    <t>Pural BT RR23</t>
  </si>
  <si>
    <t>Pural BT RR33</t>
  </si>
  <si>
    <t>Pural BT RR40 metaliczny</t>
  </si>
  <si>
    <t>Pural BT RR41 metaliczny</t>
  </si>
  <si>
    <t>Pural BT RR42 metaliczny</t>
  </si>
  <si>
    <t>Pural BT RR45 metaliczny</t>
  </si>
  <si>
    <t>Pural BT RR979 metaliczny copper</t>
  </si>
  <si>
    <t>Epoxy + Malowanie proszkowe na RAL Mat (5%Glossy)</t>
  </si>
  <si>
    <t>Epoxy + Malowanie proszkowe na RAL 30%Glossy</t>
  </si>
  <si>
    <t>Epoxy + Malowanie proszkowe na RAL 70%Glossy</t>
  </si>
  <si>
    <t>Flat_sheet</t>
  </si>
  <si>
    <t>Left_bend</t>
  </si>
  <si>
    <t>Right_bend</t>
  </si>
  <si>
    <t xml:space="preserve">Lewa strona </t>
  </si>
  <si>
    <t>Left bend</t>
  </si>
  <si>
    <t xml:space="preserve">Prawa strona </t>
  </si>
  <si>
    <t>Standardowo montaż od lewej do prawej F+M</t>
  </si>
  <si>
    <t>M</t>
  </si>
  <si>
    <t>SPECYFIKACJA KASETONU - PODSTAWOAY (BASIC)</t>
  </si>
  <si>
    <t>Support Stud CA1SS2</t>
  </si>
  <si>
    <t>Support Stud CA1RS1</t>
  </si>
  <si>
    <t>Support Stud CA1SSC1</t>
  </si>
  <si>
    <t>LIBERTA</t>
  </si>
  <si>
    <t>Original 102</t>
  </si>
  <si>
    <t>Specyfikacja akcesoriów - Obróbki</t>
  </si>
  <si>
    <t>CA1EC1X</t>
  </si>
  <si>
    <t>A</t>
  </si>
  <si>
    <t>B</t>
  </si>
  <si>
    <t>(mm)</t>
  </si>
  <si>
    <t>CA1IC1X</t>
  </si>
  <si>
    <t>CA1IC2X</t>
  </si>
  <si>
    <t>C</t>
  </si>
  <si>
    <t>CA1IC5X</t>
  </si>
  <si>
    <t>K</t>
  </si>
  <si>
    <t>_______</t>
  </si>
  <si>
    <t>Specyfikacja akcesoriów - Obróbki 2</t>
  </si>
  <si>
    <t>Specyfikacja akcesoriów - Inne obróbki</t>
  </si>
  <si>
    <t>_________</t>
  </si>
  <si>
    <t>PROFIL STARTOWY CA1SF9</t>
  </si>
  <si>
    <t>Specyfikacja akcesoriów - Wkręty i inne akcesoria</t>
  </si>
  <si>
    <t>S3H48022D02S4C</t>
  </si>
  <si>
    <t>S3H55022L02S4B</t>
  </si>
  <si>
    <t>__________</t>
  </si>
  <si>
    <t>KASETON LIBERTA ORGINAL 102</t>
  </si>
  <si>
    <t>MATERIAŁY, POWŁOKI I KOLORY (MATERIALS, COATINGS AND COLOURS)</t>
  </si>
  <si>
    <t>Grubośc (mm)</t>
  </si>
  <si>
    <t>Thickness (mm)</t>
  </si>
  <si>
    <t>5mm</t>
  </si>
  <si>
    <t>Standardowy sposób montażu od lewej do prawej (inny zakładka nr 8.1)</t>
  </si>
  <si>
    <t>NIP:</t>
  </si>
  <si>
    <t>(Tax Identification Number)</t>
  </si>
  <si>
    <t>PO no./  name of project</t>
  </si>
  <si>
    <t>Ruukki Sales / CST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</si>
</sst>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yy;@"/>
    <numFmt numFmtId="165" formatCode="0.000"/>
    <numFmt numFmtId="166" formatCode="dd\.mm\.yyyy"/>
    <numFmt numFmtId="167" formatCode="0.00&quot; m2&quot;"/>
    <numFmt numFmtId="168" formatCode="#,##0.00&quot; zł/m2&quot;"/>
    <numFmt numFmtId="169" formatCode="0&quot; szt&quot;"/>
    <numFmt numFmtId="170" formatCode="0.0"/>
  </numFmts>
  <fonts count="61" x14ac:knownFonts="1">
    <font>
      <sz val="12"/>
      <name val="Arial"/>
    </font>
    <font>
      <sz val="10"/>
      <name val="Arial"/>
      <family val="2"/>
    </font>
    <font>
      <b/>
      <sz val="14"/>
      <name val="Arial"/>
      <family val="2"/>
    </font>
    <font>
      <u/>
      <sz val="12.5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u/>
      <sz val="11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i/>
      <u/>
      <sz val="10"/>
      <name val="Arial"/>
      <family val="2"/>
      <charset val="238"/>
    </font>
    <font>
      <i/>
      <u/>
      <sz val="10"/>
      <name val="Arial"/>
      <family val="2"/>
    </font>
    <font>
      <i/>
      <u/>
      <sz val="9"/>
      <name val="Arial"/>
      <family val="2"/>
      <charset val="238"/>
    </font>
    <font>
      <i/>
      <u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i/>
      <u/>
      <sz val="8"/>
      <name val="Arial"/>
      <family val="2"/>
    </font>
    <font>
      <b/>
      <i/>
      <u/>
      <sz val="9"/>
      <name val="Arial"/>
      <family val="2"/>
    </font>
    <font>
      <b/>
      <i/>
      <u/>
      <sz val="10"/>
      <name val="Arial"/>
      <family val="2"/>
    </font>
    <font>
      <i/>
      <u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i/>
      <u/>
      <sz val="7"/>
      <name val="Arial"/>
      <family val="2"/>
    </font>
    <font>
      <b/>
      <i/>
      <u/>
      <sz val="11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b/>
      <sz val="11"/>
      <color indexed="81"/>
      <name val="Tahoma"/>
      <family val="2"/>
      <charset val="238"/>
    </font>
    <font>
      <sz val="11"/>
      <color theme="1"/>
      <name val="Arial"/>
      <family val="2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</font>
    <font>
      <b/>
      <i/>
      <sz val="12"/>
      <name val="Arial"/>
      <family val="2"/>
      <charset val="238"/>
    </font>
    <font>
      <i/>
      <u/>
      <sz val="11"/>
      <color theme="1"/>
      <name val="Arial"/>
      <family val="2"/>
    </font>
    <font>
      <i/>
      <sz val="11"/>
      <color rgb="FF7F7F7F"/>
      <name val="Calibri"/>
      <family val="2"/>
      <charset val="186"/>
      <scheme val="minor"/>
    </font>
    <font>
      <i/>
      <sz val="12"/>
      <color rgb="FF7F7F7F"/>
      <name val="Calibri"/>
      <family val="2"/>
      <charset val="186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2" fillId="0" borderId="0"/>
    <xf numFmtId="0" fontId="8" fillId="0" borderId="0"/>
    <xf numFmtId="0" fontId="43" fillId="0" borderId="0" applyNumberFormat="0" applyFill="0" applyBorder="0" applyAlignment="0" applyProtection="0"/>
    <xf numFmtId="0" fontId="47" fillId="0" borderId="0"/>
    <xf numFmtId="0" fontId="52" fillId="0" borderId="0" applyNumberFormat="0" applyFill="0" applyBorder="0" applyAlignment="0" applyProtection="0"/>
    <xf numFmtId="0" fontId="8" fillId="0" borderId="0"/>
  </cellStyleXfs>
  <cellXfs count="1177">
    <xf numFmtId="0" fontId="0" fillId="0" borderId="0" xfId="0"/>
    <xf numFmtId="0" fontId="8" fillId="0" borderId="0" xfId="2"/>
    <xf numFmtId="0" fontId="1" fillId="0" borderId="0" xfId="2" applyNumberFormat="1" applyFont="1" applyAlignment="1"/>
    <xf numFmtId="0" fontId="1" fillId="0" borderId="0" xfId="2" applyNumberFormat="1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52" xfId="0" applyFont="1" applyBorder="1"/>
    <xf numFmtId="0" fontId="5" fillId="5" borderId="0" xfId="0" applyFont="1" applyFill="1"/>
    <xf numFmtId="0" fontId="7" fillId="0" borderId="53" xfId="0" applyFont="1" applyBorder="1"/>
    <xf numFmtId="2" fontId="1" fillId="2" borderId="32" xfId="2" applyNumberFormat="1" applyFont="1" applyFill="1" applyBorder="1" applyAlignment="1">
      <alignment vertical="center" wrapText="1"/>
    </xf>
    <xf numFmtId="2" fontId="1" fillId="2" borderId="33" xfId="2" applyNumberFormat="1" applyFont="1" applyFill="1" applyBorder="1" applyAlignment="1">
      <alignment vertical="center" wrapText="1"/>
    </xf>
    <xf numFmtId="2" fontId="6" fillId="2" borderId="13" xfId="2" applyNumberFormat="1" applyFont="1" applyFill="1" applyBorder="1" applyAlignment="1">
      <alignment vertical="center" wrapText="1"/>
    </xf>
    <xf numFmtId="2" fontId="6" fillId="2" borderId="0" xfId="2" applyNumberFormat="1" applyFont="1" applyFill="1" applyBorder="1" applyAlignment="1">
      <alignment vertical="center" wrapText="1"/>
    </xf>
    <xf numFmtId="2" fontId="6" fillId="2" borderId="10" xfId="2" applyNumberFormat="1" applyFont="1" applyFill="1" applyBorder="1" applyAlignment="1">
      <alignment vertical="center" wrapText="1"/>
    </xf>
    <xf numFmtId="2" fontId="6" fillId="2" borderId="14" xfId="2" applyNumberFormat="1" applyFont="1" applyFill="1" applyBorder="1" applyAlignment="1">
      <alignment vertical="center" wrapText="1"/>
    </xf>
    <xf numFmtId="2" fontId="6" fillId="2" borderId="11" xfId="2" applyNumberFormat="1" applyFont="1" applyFill="1" applyBorder="1" applyAlignment="1">
      <alignment vertical="center" wrapText="1"/>
    </xf>
    <xf numFmtId="2" fontId="6" fillId="2" borderId="12" xfId="2" applyNumberFormat="1" applyFont="1" applyFill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0" fontId="8" fillId="0" borderId="10" xfId="2" applyBorder="1" applyAlignment="1">
      <alignment vertical="center"/>
    </xf>
    <xf numFmtId="2" fontId="8" fillId="0" borderId="0" xfId="2" applyNumberFormat="1"/>
    <xf numFmtId="0" fontId="33" fillId="0" borderId="5" xfId="3" applyFont="1" applyBorder="1" applyAlignment="1">
      <alignment horizontal="center" vertical="center" wrapText="1"/>
    </xf>
    <xf numFmtId="0" fontId="33" fillId="0" borderId="13" xfId="3" applyFont="1" applyBorder="1" applyAlignment="1">
      <alignment horizontal="center" wrapText="1"/>
    </xf>
    <xf numFmtId="0" fontId="33" fillId="0" borderId="0" xfId="3" applyFont="1" applyAlignment="1">
      <alignment wrapText="1"/>
    </xf>
    <xf numFmtId="0" fontId="34" fillId="0" borderId="0" xfId="3" applyFont="1" applyAlignment="1">
      <alignment wrapText="1"/>
    </xf>
    <xf numFmtId="0" fontId="34" fillId="0" borderId="0" xfId="3" applyFont="1" applyBorder="1" applyAlignment="1">
      <alignment wrapText="1"/>
    </xf>
    <xf numFmtId="0" fontId="34" fillId="0" borderId="7" xfId="3" applyFont="1" applyBorder="1" applyAlignment="1">
      <alignment horizontal="center" vertical="center" wrapText="1"/>
    </xf>
    <xf numFmtId="0" fontId="35" fillId="0" borderId="0" xfId="3" applyFont="1" applyAlignment="1">
      <alignment wrapText="1"/>
    </xf>
    <xf numFmtId="0" fontId="34" fillId="0" borderId="0" xfId="3" applyFont="1" applyAlignment="1">
      <alignment horizontal="center" wrapText="1"/>
    </xf>
    <xf numFmtId="166" fontId="34" fillId="0" borderId="0" xfId="3" applyNumberFormat="1" applyFont="1" applyAlignment="1">
      <alignment wrapText="1"/>
    </xf>
    <xf numFmtId="0" fontId="34" fillId="0" borderId="0" xfId="3" applyFont="1" applyAlignment="1">
      <alignment horizontal="center" vertical="center" wrapText="1"/>
    </xf>
    <xf numFmtId="0" fontId="34" fillId="0" borderId="0" xfId="3" applyFont="1" applyFill="1" applyBorder="1" applyAlignment="1">
      <alignment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35" fillId="0" borderId="0" xfId="3" applyFont="1" applyBorder="1" applyAlignment="1">
      <alignment wrapText="1"/>
    </xf>
    <xf numFmtId="0" fontId="36" fillId="0" borderId="0" xfId="3" applyFont="1" applyAlignment="1">
      <alignment vertical="center"/>
    </xf>
    <xf numFmtId="0" fontId="34" fillId="0" borderId="0" xfId="3" applyFont="1"/>
    <xf numFmtId="0" fontId="1" fillId="0" borderId="8" xfId="2" applyFont="1" applyBorder="1" applyAlignment="1">
      <alignment vertical="top" wrapText="1"/>
    </xf>
    <xf numFmtId="0" fontId="19" fillId="0" borderId="9" xfId="2" applyFont="1" applyBorder="1" applyAlignment="1">
      <alignment horizontal="left" vertical="top"/>
    </xf>
    <xf numFmtId="0" fontId="19" fillId="0" borderId="34" xfId="2" applyFont="1" applyBorder="1" applyAlignment="1">
      <alignment horizontal="left" vertical="top"/>
    </xf>
    <xf numFmtId="0" fontId="4" fillId="0" borderId="3" xfId="2" applyFont="1" applyBorder="1" applyAlignment="1">
      <alignment vertical="center"/>
    </xf>
    <xf numFmtId="0" fontId="31" fillId="0" borderId="36" xfId="2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4" fillId="0" borderId="49" xfId="2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24" fillId="0" borderId="8" xfId="2" applyFont="1" applyBorder="1" applyAlignment="1">
      <alignment horizontal="center" vertical="center" wrapText="1"/>
    </xf>
    <xf numFmtId="0" fontId="5" fillId="2" borderId="8" xfId="2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6" fillId="0" borderId="55" xfId="2" applyFont="1" applyBorder="1" applyAlignment="1">
      <alignment vertical="center" wrapText="1"/>
    </xf>
    <xf numFmtId="0" fontId="19" fillId="7" borderId="48" xfId="2" applyFont="1" applyFill="1" applyBorder="1" applyAlignment="1">
      <alignment vertical="center"/>
    </xf>
    <xf numFmtId="0" fontId="5" fillId="2" borderId="29" xfId="2" applyNumberFormat="1" applyFont="1" applyFill="1" applyBorder="1" applyAlignment="1">
      <alignment vertical="center" wrapText="1"/>
    </xf>
    <xf numFmtId="0" fontId="24" fillId="0" borderId="59" xfId="2" applyFont="1" applyBorder="1" applyAlignment="1">
      <alignment horizontal="center" vertical="center" wrapText="1"/>
    </xf>
    <xf numFmtId="0" fontId="8" fillId="0" borderId="0" xfId="2" applyAlignment="1">
      <alignment horizontal="center"/>
    </xf>
    <xf numFmtId="0" fontId="10" fillId="0" borderId="63" xfId="2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2" borderId="0" xfId="2" applyNumberFormat="1" applyFont="1" applyFill="1" applyBorder="1" applyAlignment="1">
      <alignment vertical="center" wrapText="1"/>
    </xf>
    <xf numFmtId="0" fontId="39" fillId="0" borderId="51" xfId="2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67" xfId="2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2" applyFont="1" applyBorder="1" applyAlignment="1">
      <alignment horizontal="center" vertical="center"/>
    </xf>
    <xf numFmtId="0" fontId="4" fillId="0" borderId="71" xfId="2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7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24" fillId="0" borderId="77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24" fillId="0" borderId="77" xfId="2" applyFont="1" applyBorder="1" applyAlignment="1">
      <alignment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7" fillId="7" borderId="70" xfId="2" applyFont="1" applyFill="1" applyBorder="1" applyAlignment="1">
      <alignment horizontal="center" vertical="center"/>
    </xf>
    <xf numFmtId="0" fontId="27" fillId="7" borderId="71" xfId="2" applyFont="1" applyFill="1" applyBorder="1" applyAlignment="1">
      <alignment horizontal="center" vertical="center"/>
    </xf>
    <xf numFmtId="0" fontId="27" fillId="7" borderId="46" xfId="2" applyFont="1" applyFill="1" applyBorder="1" applyAlignment="1">
      <alignment horizontal="center" vertical="center"/>
    </xf>
    <xf numFmtId="0" fontId="27" fillId="7" borderId="49" xfId="2" applyFont="1" applyFill="1" applyBorder="1" applyAlignment="1">
      <alignment horizontal="center" vertical="center"/>
    </xf>
    <xf numFmtId="0" fontId="27" fillId="7" borderId="44" xfId="2" applyFont="1" applyFill="1" applyBorder="1" applyAlignment="1">
      <alignment horizontal="center" vertical="center"/>
    </xf>
    <xf numFmtId="0" fontId="27" fillId="7" borderId="57" xfId="2" applyFont="1" applyFill="1" applyBorder="1" applyAlignment="1">
      <alignment horizontal="center" vertical="center"/>
    </xf>
    <xf numFmtId="0" fontId="27" fillId="7" borderId="73" xfId="2" applyFont="1" applyFill="1" applyBorder="1" applyAlignment="1">
      <alignment horizontal="center" vertical="center"/>
    </xf>
    <xf numFmtId="0" fontId="27" fillId="7" borderId="45" xfId="2" applyFont="1" applyFill="1" applyBorder="1" applyAlignment="1">
      <alignment horizontal="center" vertical="center"/>
    </xf>
    <xf numFmtId="0" fontId="27" fillId="7" borderId="58" xfId="2" applyFont="1" applyFill="1" applyBorder="1" applyAlignment="1">
      <alignment horizontal="center" vertical="center"/>
    </xf>
    <xf numFmtId="0" fontId="4" fillId="2" borderId="75" xfId="2" applyNumberFormat="1" applyFont="1" applyFill="1" applyBorder="1" applyAlignment="1">
      <alignment horizontal="center" vertical="center" wrapText="1"/>
    </xf>
    <xf numFmtId="0" fontId="4" fillId="2" borderId="76" xfId="2" applyNumberFormat="1" applyFont="1" applyFill="1" applyBorder="1" applyAlignment="1">
      <alignment horizontal="center" vertical="center" wrapText="1"/>
    </xf>
    <xf numFmtId="0" fontId="4" fillId="2" borderId="8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right" vertical="center"/>
    </xf>
    <xf numFmtId="0" fontId="5" fillId="0" borderId="60" xfId="0" applyFont="1" applyBorder="1" applyAlignment="1">
      <alignment horizontal="center" vertical="center" wrapText="1"/>
    </xf>
    <xf numFmtId="0" fontId="30" fillId="0" borderId="0" xfId="2" applyFont="1" applyBorder="1" applyAlignment="1">
      <alignment horizontal="center" vertical="center" wrapText="1"/>
    </xf>
    <xf numFmtId="0" fontId="30" fillId="0" borderId="61" xfId="2" applyFont="1" applyBorder="1" applyAlignment="1">
      <alignment horizontal="center" vertical="center" wrapText="1"/>
    </xf>
    <xf numFmtId="0" fontId="19" fillId="2" borderId="7" xfId="2" applyNumberFormat="1" applyFont="1" applyFill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4" fillId="2" borderId="29" xfId="2" applyNumberFormat="1" applyFont="1" applyFill="1" applyBorder="1" applyAlignment="1">
      <alignment horizontal="center" vertical="center" wrapText="1"/>
    </xf>
    <xf numFmtId="165" fontId="7" fillId="0" borderId="0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1" fillId="0" borderId="36" xfId="2" applyFont="1" applyBorder="1" applyAlignment="1">
      <alignment horizontal="center" vertical="center"/>
    </xf>
    <xf numFmtId="0" fontId="4" fillId="2" borderId="56" xfId="2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 vertical="center" wrapText="1"/>
    </xf>
    <xf numFmtId="0" fontId="31" fillId="2" borderId="3" xfId="2" applyNumberFormat="1" applyFont="1" applyFill="1" applyBorder="1" applyAlignment="1">
      <alignment horizontal="center" vertical="center" wrapText="1"/>
    </xf>
    <xf numFmtId="0" fontId="1" fillId="2" borderId="7" xfId="2" applyNumberFormat="1" applyFont="1" applyFill="1" applyBorder="1" applyAlignment="1">
      <alignment vertical="center"/>
    </xf>
    <xf numFmtId="0" fontId="8" fillId="0" borderId="0" xfId="2" applyBorder="1"/>
    <xf numFmtId="0" fontId="8" fillId="0" borderId="11" xfId="2" applyBorder="1"/>
    <xf numFmtId="0" fontId="8" fillId="0" borderId="11" xfId="2" applyBorder="1" applyAlignment="1">
      <alignment horizontal="right"/>
    </xf>
    <xf numFmtId="1" fontId="6" fillId="3" borderId="33" xfId="2" applyNumberFormat="1" applyFont="1" applyFill="1" applyBorder="1" applyAlignment="1">
      <alignment horizontal="center" vertical="center" wrapText="1"/>
    </xf>
    <xf numFmtId="0" fontId="5" fillId="0" borderId="56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2" borderId="11" xfId="2" applyNumberFormat="1" applyFont="1" applyFill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4" fillId="0" borderId="56" xfId="2" applyFont="1" applyBorder="1" applyAlignment="1">
      <alignment vertical="center"/>
    </xf>
    <xf numFmtId="0" fontId="31" fillId="0" borderId="4" xfId="2" applyFont="1" applyBorder="1" applyAlignment="1">
      <alignment vertical="center"/>
    </xf>
    <xf numFmtId="0" fontId="24" fillId="0" borderId="80" xfId="2" applyFont="1" applyBorder="1" applyAlignment="1">
      <alignment horizontal="center" vertical="center" wrapText="1"/>
    </xf>
    <xf numFmtId="0" fontId="24" fillId="0" borderId="81" xfId="2" applyFont="1" applyBorder="1" applyAlignment="1">
      <alignment horizontal="center" vertical="center" wrapText="1"/>
    </xf>
    <xf numFmtId="0" fontId="27" fillId="7" borderId="82" xfId="2" applyFont="1" applyFill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1" fillId="0" borderId="78" xfId="0" applyFont="1" applyBorder="1" applyAlignment="1">
      <alignment vertical="center"/>
    </xf>
    <xf numFmtId="0" fontId="5" fillId="0" borderId="55" xfId="0" applyFont="1" applyBorder="1" applyAlignment="1">
      <alignment horizontal="center" vertical="center" wrapText="1"/>
    </xf>
    <xf numFmtId="0" fontId="24" fillId="0" borderId="41" xfId="2" applyFont="1" applyBorder="1" applyAlignment="1">
      <alignment vertical="center" wrapText="1"/>
    </xf>
    <xf numFmtId="0" fontId="30" fillId="0" borderId="41" xfId="2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5" fillId="0" borderId="0" xfId="0" applyNumberFormat="1" applyFont="1"/>
    <xf numFmtId="1" fontId="6" fillId="3" borderId="43" xfId="2" applyNumberFormat="1" applyFont="1" applyFill="1" applyBorder="1" applyAlignment="1">
      <alignment horizontal="center" vertical="center" wrapText="1"/>
    </xf>
    <xf numFmtId="0" fontId="10" fillId="0" borderId="79" xfId="2" applyFont="1" applyBorder="1" applyAlignment="1">
      <alignment vertical="center"/>
    </xf>
    <xf numFmtId="164" fontId="4" fillId="0" borderId="84" xfId="2" applyNumberFormat="1" applyFont="1" applyBorder="1" applyAlignment="1">
      <alignment vertical="center"/>
    </xf>
    <xf numFmtId="164" fontId="8" fillId="0" borderId="65" xfId="2" applyNumberFormat="1" applyBorder="1" applyAlignment="1">
      <alignment vertical="center"/>
    </xf>
    <xf numFmtId="0" fontId="41" fillId="0" borderId="0" xfId="2" applyNumberFormat="1" applyFont="1" applyAlignment="1"/>
    <xf numFmtId="0" fontId="0" fillId="0" borderId="0" xfId="0"/>
    <xf numFmtId="0" fontId="19" fillId="0" borderId="7" xfId="2" applyFont="1" applyBorder="1" applyAlignment="1">
      <alignment horizontal="left" vertical="top"/>
    </xf>
    <xf numFmtId="0" fontId="19" fillId="0" borderId="8" xfId="2" applyFont="1" applyBorder="1" applyAlignment="1">
      <alignment horizontal="left" vertical="top"/>
    </xf>
    <xf numFmtId="0" fontId="5" fillId="0" borderId="39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8" fillId="0" borderId="0" xfId="2" applyBorder="1" applyAlignment="1"/>
    <xf numFmtId="0" fontId="8" fillId="0" borderId="0" xfId="2" applyAlignment="1"/>
    <xf numFmtId="0" fontId="1" fillId="0" borderId="7" xfId="2" applyFont="1" applyBorder="1" applyAlignment="1">
      <alignment horizontal="left" vertical="center"/>
    </xf>
    <xf numFmtId="0" fontId="5" fillId="2" borderId="40" xfId="2" applyNumberFormat="1" applyFont="1" applyFill="1" applyBorder="1" applyAlignment="1">
      <alignment vertical="center" wrapText="1"/>
    </xf>
    <xf numFmtId="0" fontId="5" fillId="2" borderId="3" xfId="2" applyNumberFormat="1" applyFont="1" applyFill="1" applyBorder="1" applyAlignment="1">
      <alignment vertical="center" wrapText="1"/>
    </xf>
    <xf numFmtId="168" fontId="4" fillId="2" borderId="6" xfId="0" applyNumberFormat="1" applyFont="1" applyFill="1" applyBorder="1" applyAlignment="1">
      <alignment vertical="center" wrapText="1"/>
    </xf>
    <xf numFmtId="168" fontId="4" fillId="2" borderId="34" xfId="0" applyNumberFormat="1" applyFont="1" applyFill="1" applyBorder="1" applyAlignment="1">
      <alignment vertical="center" wrapText="1"/>
    </xf>
    <xf numFmtId="0" fontId="44" fillId="8" borderId="0" xfId="0" applyFont="1" applyFill="1" applyBorder="1" applyAlignment="1">
      <alignment vertical="center"/>
    </xf>
    <xf numFmtId="0" fontId="8" fillId="0" borderId="14" xfId="2" applyBorder="1"/>
    <xf numFmtId="165" fontId="8" fillId="4" borderId="11" xfId="2" applyNumberFormat="1" applyFill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4" fillId="0" borderId="58" xfId="2" applyFont="1" applyBorder="1" applyAlignment="1">
      <alignment vertical="center"/>
    </xf>
    <xf numFmtId="0" fontId="4" fillId="0" borderId="57" xfId="2" applyFont="1" applyBorder="1" applyAlignment="1">
      <alignment vertical="center"/>
    </xf>
    <xf numFmtId="0" fontId="31" fillId="0" borderId="58" xfId="2" applyFont="1" applyBorder="1" applyAlignment="1">
      <alignment vertical="center"/>
    </xf>
    <xf numFmtId="0" fontId="31" fillId="0" borderId="45" xfId="2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165" fontId="8" fillId="4" borderId="12" xfId="2" applyNumberFormat="1" applyFill="1" applyBorder="1" applyAlignment="1">
      <alignment vertical="center"/>
    </xf>
    <xf numFmtId="0" fontId="24" fillId="0" borderId="51" xfId="2" applyFont="1" applyBorder="1" applyAlignment="1">
      <alignment horizontal="center" vertical="center" wrapText="1"/>
    </xf>
    <xf numFmtId="0" fontId="24" fillId="0" borderId="87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0" fontId="16" fillId="0" borderId="87" xfId="2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1" fillId="0" borderId="58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7" fillId="0" borderId="0" xfId="2" applyFont="1" applyBorder="1" applyAlignment="1"/>
    <xf numFmtId="0" fontId="1" fillId="0" borderId="54" xfId="0" applyFont="1" applyBorder="1" applyAlignment="1">
      <alignment horizontal="center" vertical="center"/>
    </xf>
    <xf numFmtId="0" fontId="1" fillId="2" borderId="0" xfId="2" applyNumberFormat="1" applyFont="1" applyFill="1" applyBorder="1" applyAlignment="1">
      <alignment vertical="center"/>
    </xf>
    <xf numFmtId="0" fontId="1" fillId="2" borderId="11" xfId="2" applyNumberFormat="1" applyFont="1" applyFill="1" applyBorder="1" applyAlignment="1">
      <alignment vertical="center"/>
    </xf>
    <xf numFmtId="0" fontId="1" fillId="2" borderId="9" xfId="2" applyNumberFormat="1" applyFont="1" applyFill="1" applyBorder="1" applyAlignment="1">
      <alignment vertical="center"/>
    </xf>
    <xf numFmtId="0" fontId="1" fillId="2" borderId="10" xfId="2" applyNumberFormat="1" applyFont="1" applyFill="1" applyBorder="1" applyAlignment="1">
      <alignment vertical="center"/>
    </xf>
    <xf numFmtId="0" fontId="1" fillId="2" borderId="12" xfId="2" applyNumberFormat="1" applyFont="1" applyFill="1" applyBorder="1" applyAlignment="1">
      <alignment vertical="center"/>
    </xf>
    <xf numFmtId="169" fontId="1" fillId="0" borderId="0" xfId="2" applyNumberFormat="1" applyFont="1" applyAlignment="1">
      <alignment horizontal="left"/>
    </xf>
    <xf numFmtId="0" fontId="19" fillId="0" borderId="9" xfId="2" applyFont="1" applyBorder="1" applyAlignment="1">
      <alignment horizontal="left" vertical="top"/>
    </xf>
    <xf numFmtId="0" fontId="19" fillId="0" borderId="34" xfId="2" applyFont="1" applyBorder="1" applyAlignment="1">
      <alignment horizontal="left" vertical="top"/>
    </xf>
    <xf numFmtId="0" fontId="1" fillId="0" borderId="7" xfId="2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8" fillId="0" borderId="0" xfId="2" applyAlignment="1"/>
    <xf numFmtId="0" fontId="5" fillId="0" borderId="15" xfId="0" applyFont="1" applyBorder="1" applyAlignment="1">
      <alignment horizontal="center" vertical="center"/>
    </xf>
    <xf numFmtId="0" fontId="4" fillId="0" borderId="8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0" fontId="1" fillId="0" borderId="55" xfId="2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4" fillId="0" borderId="88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1" fillId="0" borderId="88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2" fontId="1" fillId="0" borderId="54" xfId="0" applyNumberFormat="1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9" fontId="1" fillId="0" borderId="0" xfId="2" applyNumberFormat="1" applyFont="1" applyAlignment="1">
      <alignment horizontal="right"/>
    </xf>
    <xf numFmtId="0" fontId="5" fillId="2" borderId="91" xfId="2" applyNumberFormat="1" applyFont="1" applyFill="1" applyBorder="1" applyAlignment="1">
      <alignment vertical="center" wrapText="1"/>
    </xf>
    <xf numFmtId="0" fontId="4" fillId="2" borderId="68" xfId="2" applyNumberFormat="1" applyFont="1" applyFill="1" applyBorder="1" applyAlignment="1">
      <alignment horizontal="center" vertical="center" wrapText="1"/>
    </xf>
    <xf numFmtId="0" fontId="4" fillId="2" borderId="69" xfId="2" applyNumberFormat="1" applyFont="1" applyFill="1" applyBorder="1" applyAlignment="1">
      <alignment horizontal="center" vertical="center" wrapText="1"/>
    </xf>
    <xf numFmtId="0" fontId="4" fillId="2" borderId="93" xfId="2" applyNumberFormat="1" applyFont="1" applyFill="1" applyBorder="1" applyAlignment="1">
      <alignment horizontal="center" vertical="center" wrapText="1"/>
    </xf>
    <xf numFmtId="0" fontId="19" fillId="2" borderId="94" xfId="2" applyNumberFormat="1" applyFont="1" applyFill="1" applyBorder="1" applyAlignment="1">
      <alignment horizontal="center" vertical="center" wrapText="1"/>
    </xf>
    <xf numFmtId="0" fontId="5" fillId="2" borderId="68" xfId="2" applyNumberFormat="1" applyFont="1" applyFill="1" applyBorder="1" applyAlignment="1">
      <alignment vertical="center" wrapText="1"/>
    </xf>
    <xf numFmtId="0" fontId="5" fillId="2" borderId="69" xfId="2" applyNumberFormat="1" applyFont="1" applyFill="1" applyBorder="1" applyAlignment="1">
      <alignment vertical="center" wrapText="1"/>
    </xf>
    <xf numFmtId="2" fontId="4" fillId="0" borderId="90" xfId="0" applyNumberFormat="1" applyFont="1" applyBorder="1" applyAlignment="1">
      <alignment horizontal="center" vertical="center"/>
    </xf>
    <xf numFmtId="0" fontId="4" fillId="0" borderId="90" xfId="2" applyFont="1" applyBorder="1" applyAlignment="1">
      <alignment horizontal="center" vertical="center"/>
    </xf>
    <xf numFmtId="0" fontId="1" fillId="0" borderId="72" xfId="2" applyFont="1" applyBorder="1" applyAlignment="1">
      <alignment horizontal="center" vertical="center"/>
    </xf>
    <xf numFmtId="0" fontId="1" fillId="0" borderId="90" xfId="2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90" xfId="2" applyNumberFormat="1" applyFont="1" applyBorder="1" applyAlignment="1">
      <alignment horizontal="center"/>
    </xf>
    <xf numFmtId="0" fontId="8" fillId="0" borderId="54" xfId="2" applyBorder="1"/>
    <xf numFmtId="0" fontId="0" fillId="0" borderId="54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95" xfId="0" applyBorder="1" applyAlignment="1">
      <alignment horizontal="center"/>
    </xf>
    <xf numFmtId="0" fontId="1" fillId="0" borderId="90" xfId="0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1" fillId="0" borderId="93" xfId="2" applyFont="1" applyBorder="1" applyAlignment="1">
      <alignment horizontal="center" vertical="center"/>
    </xf>
    <xf numFmtId="0" fontId="1" fillId="0" borderId="68" xfId="2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68" xfId="2" applyNumberFormat="1" applyFont="1" applyBorder="1" applyAlignment="1">
      <alignment horizontal="center"/>
    </xf>
    <xf numFmtId="0" fontId="8" fillId="0" borderId="3" xfId="2" applyBorder="1"/>
    <xf numFmtId="0" fontId="0" fillId="0" borderId="3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94" xfId="0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0" fontId="1" fillId="0" borderId="70" xfId="2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0" xfId="2" applyNumberFormat="1" applyFont="1" applyBorder="1" applyAlignment="1">
      <alignment horizontal="center"/>
    </xf>
    <xf numFmtId="0" fontId="8" fillId="0" borderId="49" xfId="2" applyBorder="1"/>
    <xf numFmtId="0" fontId="0" fillId="0" borderId="49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96" xfId="0" applyBorder="1" applyAlignment="1">
      <alignment horizontal="center"/>
    </xf>
    <xf numFmtId="0" fontId="1" fillId="0" borderId="70" xfId="0" applyFont="1" applyBorder="1" applyAlignment="1">
      <alignment horizontal="center" vertical="center"/>
    </xf>
    <xf numFmtId="0" fontId="0" fillId="0" borderId="0" xfId="0"/>
    <xf numFmtId="0" fontId="19" fillId="0" borderId="7" xfId="2" applyFont="1" applyBorder="1" applyAlignment="1">
      <alignment horizontal="left" vertical="top"/>
    </xf>
    <xf numFmtId="0" fontId="19" fillId="0" borderId="8" xfId="2" applyFont="1" applyBorder="1" applyAlignment="1">
      <alignment horizontal="left" vertical="top"/>
    </xf>
    <xf numFmtId="0" fontId="8" fillId="0" borderId="11" xfId="2" applyBorder="1" applyAlignment="1"/>
    <xf numFmtId="0" fontId="8" fillId="0" borderId="12" xfId="2" applyBorder="1" applyAlignment="1"/>
    <xf numFmtId="0" fontId="24" fillId="0" borderId="28" xfId="2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1" fontId="4" fillId="0" borderId="35" xfId="2" applyNumberFormat="1" applyFont="1" applyBorder="1" applyAlignment="1">
      <alignment horizontal="center" vertical="center"/>
    </xf>
    <xf numFmtId="2" fontId="4" fillId="0" borderId="35" xfId="2" applyNumberFormat="1" applyFont="1" applyBorder="1" applyAlignment="1">
      <alignment horizontal="center" vertical="center"/>
    </xf>
    <xf numFmtId="1" fontId="4" fillId="0" borderId="44" xfId="2" applyNumberFormat="1" applyFont="1" applyBorder="1" applyAlignment="1">
      <alignment horizontal="center" vertical="center"/>
    </xf>
    <xf numFmtId="2" fontId="4" fillId="0" borderId="44" xfId="2" applyNumberFormat="1" applyFont="1" applyBorder="1" applyAlignment="1">
      <alignment horizontal="center" vertical="center"/>
    </xf>
    <xf numFmtId="49" fontId="4" fillId="0" borderId="38" xfId="2" applyNumberFormat="1" applyFont="1" applyBorder="1" applyAlignment="1">
      <alignment horizontal="left" vertical="center"/>
    </xf>
    <xf numFmtId="0" fontId="0" fillId="0" borderId="14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47" fillId="0" borderId="0" xfId="0" applyFont="1"/>
    <xf numFmtId="0" fontId="30" fillId="0" borderId="32" xfId="2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30" fillId="0" borderId="59" xfId="2" applyFont="1" applyBorder="1" applyAlignment="1">
      <alignment horizontal="center" vertical="center" wrapText="1"/>
    </xf>
    <xf numFmtId="0" fontId="30" fillId="0" borderId="60" xfId="2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/>
    </xf>
    <xf numFmtId="0" fontId="48" fillId="0" borderId="88" xfId="0" applyFont="1" applyBorder="1" applyAlignment="1">
      <alignment horizontal="center" vertical="center"/>
    </xf>
    <xf numFmtId="0" fontId="8" fillId="0" borderId="14" xfId="5" applyFont="1" applyBorder="1" applyAlignment="1">
      <alignment wrapText="1"/>
    </xf>
    <xf numFmtId="0" fontId="10" fillId="0" borderId="79" xfId="2" applyFont="1" applyBorder="1" applyAlignment="1">
      <alignment horizontal="left" vertical="center"/>
    </xf>
    <xf numFmtId="0" fontId="1" fillId="0" borderId="18" xfId="6" applyFont="1" applyBorder="1" applyAlignment="1">
      <alignment vertical="center" wrapText="1"/>
    </xf>
    <xf numFmtId="0" fontId="1" fillId="0" borderId="19" xfId="6" applyFont="1" applyBorder="1" applyAlignment="1">
      <alignment horizontal="center" vertical="center" wrapText="1"/>
    </xf>
    <xf numFmtId="0" fontId="10" fillId="0" borderId="59" xfId="6" applyFont="1" applyBorder="1" applyAlignment="1">
      <alignment vertical="center"/>
    </xf>
    <xf numFmtId="0" fontId="10" fillId="0" borderId="55" xfId="6" applyFont="1" applyBorder="1" applyAlignment="1">
      <alignment vertical="center"/>
    </xf>
    <xf numFmtId="0" fontId="10" fillId="0" borderId="55" xfId="6" applyFont="1" applyBorder="1" applyAlignment="1">
      <alignment horizontal="center" vertical="center"/>
    </xf>
    <xf numFmtId="0" fontId="5" fillId="0" borderId="60" xfId="2" applyFont="1" applyBorder="1" applyAlignment="1">
      <alignment horizontal="left" vertical="center"/>
    </xf>
    <xf numFmtId="0" fontId="24" fillId="0" borderId="57" xfId="6" applyFont="1" applyBorder="1" applyAlignment="1">
      <alignment vertical="center"/>
    </xf>
    <xf numFmtId="0" fontId="24" fillId="0" borderId="49" xfId="6" applyFont="1" applyBorder="1" applyAlignment="1">
      <alignment vertical="center"/>
    </xf>
    <xf numFmtId="0" fontId="19" fillId="0" borderId="58" xfId="2" applyFont="1" applyBorder="1" applyAlignment="1">
      <alignment horizontal="left" vertical="center"/>
    </xf>
    <xf numFmtId="1" fontId="4" fillId="0" borderId="59" xfId="6" applyNumberFormat="1" applyFont="1" applyBorder="1" applyAlignment="1">
      <alignment vertical="center"/>
    </xf>
    <xf numFmtId="1" fontId="4" fillId="0" borderId="55" xfId="6" applyNumberFormat="1" applyFont="1" applyBorder="1" applyAlignment="1">
      <alignment vertical="center"/>
    </xf>
    <xf numFmtId="2" fontId="4" fillId="0" borderId="55" xfId="6" applyNumberFormat="1" applyFont="1" applyBorder="1" applyAlignment="1">
      <alignment vertical="center"/>
    </xf>
    <xf numFmtId="49" fontId="4" fillId="0" borderId="60" xfId="6" applyNumberFormat="1" applyFont="1" applyBorder="1" applyAlignment="1">
      <alignment horizontal="center" vertical="center"/>
    </xf>
    <xf numFmtId="1" fontId="4" fillId="0" borderId="56" xfId="6" applyNumberFormat="1" applyFont="1" applyBorder="1" applyAlignment="1">
      <alignment vertical="center"/>
    </xf>
    <xf numFmtId="1" fontId="4" fillId="0" borderId="3" xfId="6" applyNumberFormat="1" applyFont="1" applyBorder="1" applyAlignment="1">
      <alignment vertical="center"/>
    </xf>
    <xf numFmtId="2" fontId="4" fillId="0" borderId="3" xfId="6" applyNumberFormat="1" applyFont="1" applyBorder="1" applyAlignment="1">
      <alignment vertical="center"/>
    </xf>
    <xf numFmtId="49" fontId="4" fillId="0" borderId="4" xfId="6" applyNumberFormat="1" applyFont="1" applyBorder="1" applyAlignment="1">
      <alignment horizontal="center" vertical="center"/>
    </xf>
    <xf numFmtId="49" fontId="4" fillId="0" borderId="4" xfId="6" applyNumberFormat="1" applyFont="1" applyBorder="1" applyAlignment="1">
      <alignment horizontal="left" vertical="center"/>
    </xf>
    <xf numFmtId="1" fontId="4" fillId="0" borderId="39" xfId="6" applyNumberFormat="1" applyFont="1" applyBorder="1" applyAlignment="1">
      <alignment vertical="center"/>
    </xf>
    <xf numFmtId="1" fontId="4" fillId="0" borderId="35" xfId="6" applyNumberFormat="1" applyFont="1" applyBorder="1" applyAlignment="1">
      <alignment vertical="center"/>
    </xf>
    <xf numFmtId="2" fontId="4" fillId="0" borderId="35" xfId="6" applyNumberFormat="1" applyFont="1" applyBorder="1" applyAlignment="1">
      <alignment vertical="center"/>
    </xf>
    <xf numFmtId="1" fontId="4" fillId="0" borderId="57" xfId="6" applyNumberFormat="1" applyFont="1" applyBorder="1" applyAlignment="1">
      <alignment vertical="center"/>
    </xf>
    <xf numFmtId="1" fontId="4" fillId="0" borderId="49" xfId="6" applyNumberFormat="1" applyFont="1" applyBorder="1" applyAlignment="1">
      <alignment vertical="center"/>
    </xf>
    <xf numFmtId="2" fontId="4" fillId="0" borderId="49" xfId="6" applyNumberFormat="1" applyFont="1" applyBorder="1" applyAlignment="1">
      <alignment vertical="center"/>
    </xf>
    <xf numFmtId="49" fontId="4" fillId="0" borderId="58" xfId="6" applyNumberFormat="1" applyFont="1" applyBorder="1" applyAlignment="1">
      <alignment horizontal="left" vertical="center"/>
    </xf>
    <xf numFmtId="0" fontId="1" fillId="0" borderId="39" xfId="6" applyFont="1" applyBorder="1" applyAlignment="1">
      <alignment vertical="center" wrapText="1"/>
    </xf>
    <xf numFmtId="0" fontId="1" fillId="0" borderId="35" xfId="6" applyFont="1" applyBorder="1" applyAlignment="1">
      <alignment vertical="center" wrapText="1"/>
    </xf>
    <xf numFmtId="0" fontId="1" fillId="0" borderId="4" xfId="6" applyFont="1" applyBorder="1" applyAlignment="1">
      <alignment horizontal="center" vertical="center" wrapText="1"/>
    </xf>
    <xf numFmtId="0" fontId="5" fillId="2" borderId="39" xfId="6" applyFont="1" applyFill="1" applyBorder="1" applyAlignment="1">
      <alignment vertical="center" wrapText="1"/>
    </xf>
    <xf numFmtId="0" fontId="5" fillId="0" borderId="35" xfId="6" applyFont="1" applyBorder="1" applyAlignment="1">
      <alignment vertical="center"/>
    </xf>
    <xf numFmtId="0" fontId="6" fillId="0" borderId="35" xfId="6" applyFont="1" applyBorder="1" applyAlignment="1">
      <alignment vertical="center" wrapText="1"/>
    </xf>
    <xf numFmtId="0" fontId="47" fillId="0" borderId="4" xfId="6" applyBorder="1" applyAlignment="1">
      <alignment horizontal="center"/>
    </xf>
    <xf numFmtId="0" fontId="5" fillId="0" borderId="48" xfId="6" applyFont="1" applyBorder="1" applyAlignment="1">
      <alignment vertical="center"/>
    </xf>
    <xf numFmtId="0" fontId="5" fillId="0" borderId="44" xfId="6" applyFont="1" applyBorder="1" applyAlignment="1">
      <alignment vertical="center"/>
    </xf>
    <xf numFmtId="0" fontId="47" fillId="0" borderId="44" xfId="6" applyBorder="1" applyAlignment="1">
      <alignment vertical="center"/>
    </xf>
    <xf numFmtId="0" fontId="47" fillId="0" borderId="58" xfId="6" applyBorder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5" fillId="0" borderId="13" xfId="4" applyFont="1" applyBorder="1" applyAlignment="1">
      <alignment vertical="center"/>
    </xf>
    <xf numFmtId="0" fontId="32" fillId="0" borderId="0" xfId="3"/>
    <xf numFmtId="0" fontId="10" fillId="2" borderId="22" xfId="2" applyFont="1" applyFill="1" applyBorder="1" applyAlignment="1">
      <alignment vertical="center"/>
    </xf>
    <xf numFmtId="0" fontId="10" fillId="2" borderId="23" xfId="2" applyFont="1" applyFill="1" applyBorder="1" applyAlignment="1">
      <alignment vertical="center"/>
    </xf>
    <xf numFmtId="0" fontId="10" fillId="4" borderId="23" xfId="2" applyFont="1" applyFill="1" applyBorder="1" applyAlignment="1">
      <alignment vertical="center"/>
    </xf>
    <xf numFmtId="0" fontId="10" fillId="4" borderId="24" xfId="2" applyFont="1" applyFill="1" applyBorder="1" applyAlignment="1">
      <alignment vertical="center"/>
    </xf>
    <xf numFmtId="0" fontId="46" fillId="0" borderId="98" xfId="3" applyFont="1" applyBorder="1" applyAlignment="1">
      <alignment horizontal="center" vertical="center"/>
    </xf>
    <xf numFmtId="1" fontId="5" fillId="0" borderId="62" xfId="7" applyNumberFormat="1" applyFont="1" applyBorder="1" applyAlignment="1">
      <alignment horizontal="center" vertical="center"/>
    </xf>
    <xf numFmtId="1" fontId="52" fillId="0" borderId="30" xfId="7" applyNumberFormat="1" applyBorder="1" applyAlignment="1">
      <alignment horizontal="center" vertical="center" wrapText="1"/>
    </xf>
    <xf numFmtId="1" fontId="52" fillId="0" borderId="54" xfId="7" applyNumberFormat="1" applyBorder="1" applyAlignment="1">
      <alignment horizontal="center" vertical="center" wrapText="1"/>
    </xf>
    <xf numFmtId="1" fontId="32" fillId="0" borderId="56" xfId="3" applyNumberFormat="1" applyBorder="1" applyAlignment="1">
      <alignment vertical="center" wrapText="1"/>
    </xf>
    <xf numFmtId="1" fontId="32" fillId="0" borderId="3" xfId="3" applyNumberFormat="1" applyBorder="1" applyAlignment="1">
      <alignment vertical="center" wrapText="1"/>
    </xf>
    <xf numFmtId="1" fontId="53" fillId="0" borderId="3" xfId="7" applyNumberFormat="1" applyFont="1" applyBorder="1" applyAlignment="1">
      <alignment vertical="center"/>
    </xf>
    <xf numFmtId="1" fontId="53" fillId="0" borderId="38" xfId="7" applyNumberFormat="1" applyFont="1" applyBorder="1" applyAlignment="1">
      <alignment vertical="center"/>
    </xf>
    <xf numFmtId="1" fontId="53" fillId="0" borderId="54" xfId="7" applyNumberFormat="1" applyFont="1" applyBorder="1" applyAlignment="1">
      <alignment vertical="center"/>
    </xf>
    <xf numFmtId="1" fontId="53" fillId="0" borderId="21" xfId="7" applyNumberFormat="1" applyFont="1" applyBorder="1" applyAlignment="1">
      <alignment vertical="center"/>
    </xf>
    <xf numFmtId="0" fontId="46" fillId="2" borderId="57" xfId="3" applyFont="1" applyFill="1" applyBorder="1" applyAlignment="1">
      <alignment vertical="center" wrapText="1"/>
    </xf>
    <xf numFmtId="0" fontId="46" fillId="0" borderId="49" xfId="3" applyFont="1" applyBorder="1" applyAlignment="1">
      <alignment vertical="center" wrapText="1"/>
    </xf>
    <xf numFmtId="1" fontId="53" fillId="0" borderId="42" xfId="7" applyNumberFormat="1" applyFont="1" applyBorder="1" applyAlignment="1">
      <alignment vertical="center"/>
    </xf>
    <xf numFmtId="1" fontId="53" fillId="0" borderId="12" xfId="7" applyNumberFormat="1" applyFont="1" applyBorder="1" applyAlignment="1">
      <alignment vertical="center"/>
    </xf>
    <xf numFmtId="0" fontId="46" fillId="0" borderId="57" xfId="3" applyFont="1" applyBorder="1" applyAlignment="1">
      <alignment vertical="center" wrapText="1"/>
    </xf>
    <xf numFmtId="14" fontId="8" fillId="0" borderId="0" xfId="2" applyNumberFormat="1" applyAlignment="1" applyProtection="1">
      <alignment vertical="center"/>
      <protection locked="0"/>
    </xf>
    <xf numFmtId="0" fontId="51" fillId="0" borderId="0" xfId="3" applyFont="1" applyAlignment="1">
      <alignment vertical="center"/>
    </xf>
    <xf numFmtId="0" fontId="10" fillId="0" borderId="0" xfId="2" applyFont="1" applyAlignment="1">
      <alignment vertical="center"/>
    </xf>
    <xf numFmtId="49" fontId="46" fillId="0" borderId="0" xfId="3" applyNumberFormat="1" applyFont="1" applyAlignment="1">
      <alignment vertical="center"/>
    </xf>
    <xf numFmtId="0" fontId="54" fillId="0" borderId="0" xfId="3" applyFont="1" applyAlignment="1">
      <alignment vertical="center"/>
    </xf>
    <xf numFmtId="0" fontId="40" fillId="0" borderId="0" xfId="2" applyFont="1" applyAlignment="1">
      <alignment vertical="center"/>
    </xf>
    <xf numFmtId="0" fontId="46" fillId="0" borderId="0" xfId="3" applyFont="1" applyAlignment="1">
      <alignment horizontal="center" vertical="center"/>
    </xf>
    <xf numFmtId="1" fontId="46" fillId="0" borderId="0" xfId="3" applyNumberFormat="1" applyFont="1" applyAlignment="1">
      <alignment vertical="center" wrapText="1"/>
    </xf>
    <xf numFmtId="1" fontId="5" fillId="0" borderId="98" xfId="3" applyNumberFormat="1" applyFont="1" applyBorder="1" applyAlignment="1">
      <alignment horizontal="center" wrapText="1"/>
    </xf>
    <xf numFmtId="1" fontId="5" fillId="0" borderId="62" xfId="3" applyNumberFormat="1" applyFont="1" applyBorder="1" applyAlignment="1">
      <alignment horizontal="center" wrapText="1"/>
    </xf>
    <xf numFmtId="49" fontId="5" fillId="0" borderId="0" xfId="3" applyNumberFormat="1" applyFont="1" applyAlignment="1">
      <alignment vertical="center"/>
    </xf>
    <xf numFmtId="1" fontId="52" fillId="0" borderId="30" xfId="7" applyNumberFormat="1" applyBorder="1" applyAlignment="1">
      <alignment horizontal="center" vertical="top" wrapText="1"/>
    </xf>
    <xf numFmtId="1" fontId="53" fillId="0" borderId="54" xfId="7" applyNumberFormat="1" applyFont="1" applyBorder="1" applyAlignment="1">
      <alignment horizontal="center" vertical="top"/>
    </xf>
    <xf numFmtId="1" fontId="32" fillId="0" borderId="56" xfId="3" applyNumberFormat="1" applyBorder="1" applyAlignment="1">
      <alignment horizontal="center" vertical="center" wrapText="1"/>
    </xf>
    <xf numFmtId="1" fontId="32" fillId="0" borderId="3" xfId="3" applyNumberFormat="1" applyBorder="1" applyAlignment="1">
      <alignment horizontal="center" vertical="center" wrapText="1"/>
    </xf>
    <xf numFmtId="1" fontId="53" fillId="0" borderId="3" xfId="7" applyNumberFormat="1" applyFont="1" applyBorder="1" applyAlignment="1">
      <alignment horizontal="center" vertical="center"/>
    </xf>
    <xf numFmtId="170" fontId="53" fillId="0" borderId="3" xfId="7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0" fontId="46" fillId="0" borderId="0" xfId="3" applyFont="1" applyAlignment="1">
      <alignment vertical="center"/>
    </xf>
    <xf numFmtId="0" fontId="46" fillId="0" borderId="56" xfId="3" applyFont="1" applyBorder="1" applyAlignment="1">
      <alignment horizontal="center" vertical="center" wrapText="1"/>
    </xf>
    <xf numFmtId="0" fontId="46" fillId="0" borderId="3" xfId="3" applyFont="1" applyBorder="1" applyAlignment="1">
      <alignment horizontal="center" vertical="center" wrapText="1"/>
    </xf>
    <xf numFmtId="0" fontId="46" fillId="0" borderId="0" xfId="3" applyFont="1" applyAlignment="1">
      <alignment vertical="center" wrapText="1"/>
    </xf>
    <xf numFmtId="1" fontId="32" fillId="0" borderId="57" xfId="3" applyNumberFormat="1" applyBorder="1" applyAlignment="1">
      <alignment horizontal="center" vertical="center" wrapText="1"/>
    </xf>
    <xf numFmtId="1" fontId="32" fillId="0" borderId="49" xfId="3" applyNumberFormat="1" applyBorder="1" applyAlignment="1">
      <alignment horizontal="center" vertical="center" wrapText="1"/>
    </xf>
    <xf numFmtId="1" fontId="53" fillId="0" borderId="49" xfId="7" applyNumberFormat="1" applyFont="1" applyBorder="1" applyAlignment="1">
      <alignment horizontal="center" vertical="center"/>
    </xf>
    <xf numFmtId="170" fontId="53" fillId="0" borderId="49" xfId="7" applyNumberFormat="1" applyFont="1" applyBorder="1" applyAlignment="1">
      <alignment horizontal="center" vertical="center"/>
    </xf>
    <xf numFmtId="49" fontId="5" fillId="0" borderId="49" xfId="3" applyNumberFormat="1" applyFont="1" applyBorder="1" applyAlignment="1">
      <alignment horizontal="center" vertical="center"/>
    </xf>
    <xf numFmtId="49" fontId="5" fillId="0" borderId="58" xfId="3" applyNumberFormat="1" applyFont="1" applyBorder="1" applyAlignment="1">
      <alignment horizontal="center" vertical="center"/>
    </xf>
    <xf numFmtId="0" fontId="46" fillId="2" borderId="56" xfId="3" applyFont="1" applyFill="1" applyBorder="1" applyAlignment="1">
      <alignment horizontal="center" vertical="center" wrapText="1"/>
    </xf>
    <xf numFmtId="0" fontId="46" fillId="2" borderId="3" xfId="3" applyFont="1" applyFill="1" applyBorder="1" applyAlignment="1">
      <alignment horizontal="center" vertical="center" wrapText="1"/>
    </xf>
    <xf numFmtId="49" fontId="5" fillId="2" borderId="3" xfId="3" applyNumberFormat="1" applyFont="1" applyFill="1" applyBorder="1" applyAlignment="1">
      <alignment horizontal="center" vertical="center"/>
    </xf>
    <xf numFmtId="49" fontId="5" fillId="2" borderId="4" xfId="3" applyNumberFormat="1" applyFont="1" applyFill="1" applyBorder="1" applyAlignment="1">
      <alignment horizontal="center" vertical="center"/>
    </xf>
    <xf numFmtId="1" fontId="32" fillId="2" borderId="57" xfId="3" applyNumberFormat="1" applyFill="1" applyBorder="1" applyAlignment="1">
      <alignment horizontal="center" vertical="center" wrapText="1"/>
    </xf>
    <xf numFmtId="1" fontId="32" fillId="2" borderId="49" xfId="3" applyNumberFormat="1" applyFill="1" applyBorder="1" applyAlignment="1">
      <alignment horizontal="center" vertical="center" wrapText="1"/>
    </xf>
    <xf numFmtId="1" fontId="53" fillId="2" borderId="49" xfId="7" applyNumberFormat="1" applyFont="1" applyFill="1" applyBorder="1" applyAlignment="1">
      <alignment horizontal="center" vertical="center"/>
    </xf>
    <xf numFmtId="170" fontId="53" fillId="2" borderId="49" xfId="7" applyNumberFormat="1" applyFont="1" applyFill="1" applyBorder="1" applyAlignment="1">
      <alignment horizontal="center" vertical="center"/>
    </xf>
    <xf numFmtId="49" fontId="5" fillId="2" borderId="49" xfId="3" applyNumberFormat="1" applyFont="1" applyFill="1" applyBorder="1" applyAlignment="1">
      <alignment horizontal="center" vertical="center"/>
    </xf>
    <xf numFmtId="49" fontId="5" fillId="2" borderId="58" xfId="3" applyNumberFormat="1" applyFont="1" applyFill="1" applyBorder="1" applyAlignment="1">
      <alignment horizontal="center" vertical="center"/>
    </xf>
    <xf numFmtId="1" fontId="32" fillId="2" borderId="56" xfId="3" applyNumberFormat="1" applyFill="1" applyBorder="1" applyAlignment="1">
      <alignment horizontal="center" vertical="center" wrapText="1"/>
    </xf>
    <xf numFmtId="1" fontId="32" fillId="2" borderId="3" xfId="3" applyNumberFormat="1" applyFill="1" applyBorder="1" applyAlignment="1">
      <alignment horizontal="center" vertical="center" wrapText="1"/>
    </xf>
    <xf numFmtId="1" fontId="53" fillId="2" borderId="3" xfId="7" applyNumberFormat="1" applyFont="1" applyFill="1" applyBorder="1" applyAlignment="1">
      <alignment horizontal="center" vertical="center"/>
    </xf>
    <xf numFmtId="170" fontId="53" fillId="2" borderId="3" xfId="7" applyNumberFormat="1" applyFont="1" applyFill="1" applyBorder="1" applyAlignment="1">
      <alignment horizontal="center" vertical="center"/>
    </xf>
    <xf numFmtId="0" fontId="2" fillId="4" borderId="11" xfId="2" applyFont="1" applyFill="1" applyBorder="1" applyAlignment="1">
      <alignment vertical="center" wrapText="1"/>
    </xf>
    <xf numFmtId="0" fontId="2" fillId="4" borderId="12" xfId="2" applyFont="1" applyFill="1" applyBorder="1" applyAlignment="1">
      <alignment vertical="center" wrapText="1"/>
    </xf>
    <xf numFmtId="0" fontId="46" fillId="0" borderId="83" xfId="3" applyFont="1" applyBorder="1" applyAlignment="1">
      <alignment horizontal="center" vertical="center" wrapText="1"/>
    </xf>
    <xf numFmtId="0" fontId="46" fillId="0" borderId="40" xfId="3" applyFont="1" applyBorder="1" applyAlignment="1">
      <alignment horizontal="center" vertical="center" wrapText="1"/>
    </xf>
    <xf numFmtId="49" fontId="5" fillId="0" borderId="40" xfId="3" applyNumberFormat="1" applyFont="1" applyBorder="1" applyAlignment="1">
      <alignment horizontal="center" vertical="center"/>
    </xf>
    <xf numFmtId="49" fontId="5" fillId="0" borderId="100" xfId="3" applyNumberFormat="1" applyFont="1" applyBorder="1" applyAlignment="1">
      <alignment horizontal="center" vertical="center"/>
    </xf>
    <xf numFmtId="1" fontId="32" fillId="0" borderId="57" xfId="3" applyNumberFormat="1" applyBorder="1" applyAlignment="1">
      <alignment vertical="center" wrapText="1"/>
    </xf>
    <xf numFmtId="1" fontId="32" fillId="0" borderId="49" xfId="3" applyNumberFormat="1" applyBorder="1" applyAlignment="1">
      <alignment vertical="center" wrapText="1"/>
    </xf>
    <xf numFmtId="1" fontId="53" fillId="0" borderId="49" xfId="7" applyNumberFormat="1" applyFont="1" applyBorder="1" applyAlignment="1">
      <alignment vertical="center"/>
    </xf>
    <xf numFmtId="170" fontId="53" fillId="0" borderId="44" xfId="7" applyNumberFormat="1" applyFont="1" applyBorder="1" applyAlignment="1">
      <alignment horizontal="center" vertical="center"/>
    </xf>
    <xf numFmtId="49" fontId="5" fillId="0" borderId="47" xfId="3" applyNumberFormat="1" applyFont="1" applyBorder="1" applyAlignment="1">
      <alignment vertical="center"/>
    </xf>
    <xf numFmtId="0" fontId="46" fillId="0" borderId="0" xfId="3" applyFont="1"/>
    <xf numFmtId="0" fontId="10" fillId="0" borderId="13" xfId="2" applyFont="1" applyBorder="1" applyAlignment="1">
      <alignment vertical="center"/>
    </xf>
    <xf numFmtId="0" fontId="8" fillId="0" borderId="0" xfId="4" applyAlignment="1" applyProtection="1">
      <alignment vertical="center"/>
      <protection locked="0"/>
    </xf>
    <xf numFmtId="0" fontId="10" fillId="4" borderId="0" xfId="2" applyFont="1" applyFill="1" applyAlignment="1">
      <alignment vertical="center"/>
    </xf>
    <xf numFmtId="0" fontId="55" fillId="0" borderId="13" xfId="3" applyFont="1" applyBorder="1" applyAlignment="1">
      <alignment vertical="center"/>
    </xf>
    <xf numFmtId="0" fontId="55" fillId="0" borderId="14" xfId="3" applyFont="1" applyBorder="1" applyAlignment="1">
      <alignment vertical="center"/>
    </xf>
    <xf numFmtId="0" fontId="46" fillId="0" borderId="62" xfId="3" applyFont="1" applyBorder="1" applyAlignment="1">
      <alignment horizontal="center" vertical="center"/>
    </xf>
    <xf numFmtId="1" fontId="53" fillId="0" borderId="30" xfId="7" applyNumberFormat="1" applyFont="1" applyBorder="1" applyAlignment="1">
      <alignment horizontal="center" vertical="top"/>
    </xf>
    <xf numFmtId="0" fontId="46" fillId="0" borderId="54" xfId="3" applyFont="1" applyBorder="1" applyAlignment="1">
      <alignment horizontal="center" vertical="center"/>
    </xf>
    <xf numFmtId="1" fontId="5" fillId="0" borderId="56" xfId="3" applyNumberFormat="1" applyFont="1" applyBorder="1" applyAlignment="1">
      <alignment vertical="center" wrapText="1"/>
    </xf>
    <xf numFmtId="1" fontId="5" fillId="0" borderId="3" xfId="3" applyNumberFormat="1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170" fontId="53" fillId="0" borderId="0" xfId="7" applyNumberFormat="1" applyFont="1" applyBorder="1" applyAlignment="1">
      <alignment vertical="center"/>
    </xf>
    <xf numFmtId="0" fontId="46" fillId="0" borderId="7" xfId="3" applyFont="1" applyBorder="1" applyAlignment="1">
      <alignment vertical="center"/>
    </xf>
    <xf numFmtId="0" fontId="46" fillId="0" borderId="10" xfId="3" applyFont="1" applyBorder="1" applyAlignment="1">
      <alignment vertical="center"/>
    </xf>
    <xf numFmtId="1" fontId="32" fillId="0" borderId="83" xfId="3" applyNumberFormat="1" applyBorder="1" applyAlignment="1">
      <alignment vertical="center" wrapText="1"/>
    </xf>
    <xf numFmtId="1" fontId="32" fillId="0" borderId="40" xfId="3" applyNumberFormat="1" applyBorder="1" applyAlignment="1">
      <alignment vertical="center" wrapText="1"/>
    </xf>
    <xf numFmtId="0" fontId="56" fillId="0" borderId="0" xfId="3" applyFont="1"/>
    <xf numFmtId="49" fontId="56" fillId="0" borderId="0" xfId="3" applyNumberFormat="1" applyFont="1" applyAlignment="1">
      <alignment vertical="center"/>
    </xf>
    <xf numFmtId="0" fontId="44" fillId="0" borderId="14" xfId="3" applyFont="1" applyBorder="1" applyAlignment="1">
      <alignment vertical="center" wrapText="1"/>
    </xf>
    <xf numFmtId="0" fontId="57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0" fontId="56" fillId="0" borderId="0" xfId="3" applyFont="1" applyAlignment="1">
      <alignment vertical="center" wrapText="1"/>
    </xf>
    <xf numFmtId="0" fontId="46" fillId="0" borderId="6" xfId="3" applyFont="1" applyBorder="1" applyAlignment="1">
      <alignment horizontal="center" vertical="center"/>
    </xf>
    <xf numFmtId="170" fontId="58" fillId="0" borderId="0" xfId="7" applyNumberFormat="1" applyFont="1" applyFill="1" applyBorder="1" applyAlignment="1">
      <alignment vertical="center"/>
    </xf>
    <xf numFmtId="0" fontId="46" fillId="0" borderId="26" xfId="3" applyFont="1" applyBorder="1" applyAlignment="1">
      <alignment vertical="center"/>
    </xf>
    <xf numFmtId="0" fontId="59" fillId="0" borderId="0" xfId="2" applyFont="1" applyAlignment="1">
      <alignment vertical="center"/>
    </xf>
    <xf numFmtId="0" fontId="46" fillId="0" borderId="29" xfId="3" applyFont="1" applyBorder="1" applyAlignment="1">
      <alignment horizontal="center" vertical="center"/>
    </xf>
    <xf numFmtId="0" fontId="46" fillId="0" borderId="8" xfId="3" applyFont="1" applyBorder="1" applyAlignment="1">
      <alignment horizontal="center" vertical="center"/>
    </xf>
    <xf numFmtId="49" fontId="59" fillId="0" borderId="0" xfId="3" applyNumberFormat="1" applyFont="1" applyAlignment="1">
      <alignment horizontal="center" vertical="center"/>
    </xf>
    <xf numFmtId="1" fontId="5" fillId="0" borderId="29" xfId="3" applyNumberFormat="1" applyFont="1" applyBorder="1" applyAlignment="1">
      <alignment horizontal="center" vertical="center" wrapText="1"/>
    </xf>
    <xf numFmtId="1" fontId="5" fillId="0" borderId="8" xfId="3" applyNumberFormat="1" applyFont="1" applyBorder="1" applyAlignment="1">
      <alignment horizontal="center" vertical="center" wrapText="1"/>
    </xf>
    <xf numFmtId="1" fontId="5" fillId="0" borderId="41" xfId="7" applyNumberFormat="1" applyFont="1" applyBorder="1" applyAlignment="1">
      <alignment horizontal="center" vertical="center"/>
    </xf>
    <xf numFmtId="1" fontId="52" fillId="0" borderId="26" xfId="7" applyNumberFormat="1" applyBorder="1" applyAlignment="1">
      <alignment horizontal="center" vertical="top" wrapText="1"/>
    </xf>
    <xf numFmtId="1" fontId="5" fillId="0" borderId="54" xfId="7" applyNumberFormat="1" applyFont="1" applyBorder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0" fontId="32" fillId="0" borderId="57" xfId="3" applyBorder="1"/>
    <xf numFmtId="0" fontId="32" fillId="0" borderId="49" xfId="3" applyBorder="1"/>
    <xf numFmtId="1" fontId="46" fillId="4" borderId="7" xfId="3" applyNumberFormat="1" applyFont="1" applyFill="1" applyBorder="1" applyAlignment="1">
      <alignment vertical="center" wrapText="1"/>
    </xf>
    <xf numFmtId="1" fontId="46" fillId="4" borderId="0" xfId="3" applyNumberFormat="1" applyFont="1" applyFill="1" applyAlignment="1">
      <alignment vertical="center" wrapText="1"/>
    </xf>
    <xf numFmtId="1" fontId="46" fillId="4" borderId="11" xfId="3" applyNumberFormat="1" applyFont="1" applyFill="1" applyBorder="1" applyAlignment="1">
      <alignment vertical="center" wrapText="1"/>
    </xf>
    <xf numFmtId="1" fontId="5" fillId="4" borderId="2" xfId="3" applyNumberFormat="1" applyFont="1" applyFill="1" applyBorder="1" applyAlignment="1">
      <alignment vertical="center" wrapText="1"/>
    </xf>
    <xf numFmtId="1" fontId="5" fillId="4" borderId="20" xfId="3" applyNumberFormat="1" applyFont="1" applyFill="1" applyBorder="1" applyAlignment="1">
      <alignment vertical="center" wrapText="1"/>
    </xf>
    <xf numFmtId="1" fontId="5" fillId="4" borderId="21" xfId="3" applyNumberFormat="1" applyFont="1" applyFill="1" applyBorder="1" applyAlignment="1">
      <alignment vertical="center" wrapText="1"/>
    </xf>
    <xf numFmtId="1" fontId="5" fillId="0" borderId="83" xfId="3" applyNumberFormat="1" applyFont="1" applyBorder="1" applyAlignment="1">
      <alignment horizontal="center" vertical="center" wrapText="1"/>
    </xf>
    <xf numFmtId="1" fontId="5" fillId="0" borderId="25" xfId="3" applyNumberFormat="1" applyFont="1" applyBorder="1" applyAlignment="1">
      <alignment horizontal="center" vertical="center" wrapText="1"/>
    </xf>
    <xf numFmtId="1" fontId="5" fillId="0" borderId="40" xfId="7" applyNumberFormat="1" applyFont="1" applyBorder="1" applyAlignment="1">
      <alignment horizontal="center" vertical="center"/>
    </xf>
    <xf numFmtId="0" fontId="46" fillId="0" borderId="56" xfId="3" applyFont="1" applyBorder="1"/>
    <xf numFmtId="0" fontId="46" fillId="0" borderId="3" xfId="3" applyFont="1" applyBorder="1"/>
    <xf numFmtId="0" fontId="46" fillId="0" borderId="57" xfId="3" applyFont="1" applyBorder="1"/>
    <xf numFmtId="0" fontId="46" fillId="0" borderId="49" xfId="3" applyFont="1" applyBorder="1"/>
    <xf numFmtId="0" fontId="10" fillId="0" borderId="59" xfId="6" applyFont="1" applyBorder="1" applyAlignment="1">
      <alignment horizontal="center" vertical="center"/>
    </xf>
    <xf numFmtId="0" fontId="10" fillId="0" borderId="50" xfId="6" applyFont="1" applyBorder="1" applyAlignment="1">
      <alignment horizontal="center" vertical="center"/>
    </xf>
    <xf numFmtId="0" fontId="10" fillId="0" borderId="60" xfId="6" applyFont="1" applyBorder="1" applyAlignment="1">
      <alignment vertical="center"/>
    </xf>
    <xf numFmtId="0" fontId="24" fillId="0" borderId="57" xfId="6" applyFont="1" applyBorder="1" applyAlignment="1">
      <alignment horizontal="center" vertical="center"/>
    </xf>
    <xf numFmtId="0" fontId="24" fillId="0" borderId="44" xfId="6" applyFont="1" applyBorder="1" applyAlignment="1">
      <alignment horizontal="center" vertical="center"/>
    </xf>
    <xf numFmtId="0" fontId="24" fillId="0" borderId="49" xfId="6" applyFont="1" applyBorder="1" applyAlignment="1">
      <alignment horizontal="center" vertical="center"/>
    </xf>
    <xf numFmtId="0" fontId="24" fillId="0" borderId="58" xfId="6" applyFont="1" applyBorder="1" applyAlignment="1">
      <alignment vertical="center"/>
    </xf>
    <xf numFmtId="1" fontId="4" fillId="0" borderId="50" xfId="2" applyNumberFormat="1" applyFont="1" applyBorder="1" applyAlignment="1">
      <alignment horizontal="center" vertical="center"/>
    </xf>
    <xf numFmtId="0" fontId="19" fillId="0" borderId="7" xfId="2" applyFont="1" applyBorder="1"/>
    <xf numFmtId="0" fontId="1" fillId="0" borderId="0" xfId="2" applyFont="1" applyAlignment="1">
      <alignment vertical="top" wrapText="1"/>
    </xf>
    <xf numFmtId="0" fontId="8" fillId="0" borderId="0" xfId="2" applyAlignment="1">
      <alignment vertical="center"/>
    </xf>
    <xf numFmtId="49" fontId="4" fillId="0" borderId="47" xfId="2" applyNumberFormat="1" applyFont="1" applyBorder="1" applyAlignment="1">
      <alignment horizontal="left" vertical="center"/>
    </xf>
    <xf numFmtId="0" fontId="10" fillId="0" borderId="55" xfId="8" applyFont="1" applyBorder="1" applyAlignment="1">
      <alignment vertical="center"/>
    </xf>
    <xf numFmtId="0" fontId="8" fillId="0" borderId="0" xfId="2"/>
    <xf numFmtId="0" fontId="24" fillId="0" borderId="59" xfId="8" applyFont="1" applyBorder="1" applyAlignment="1">
      <alignment horizontal="center" vertical="center"/>
    </xf>
    <xf numFmtId="0" fontId="24" fillId="0" borderId="3" xfId="8" applyFont="1" applyBorder="1" applyAlignment="1">
      <alignment vertical="center"/>
    </xf>
    <xf numFmtId="1" fontId="4" fillId="0" borderId="3" xfId="2" applyNumberFormat="1" applyFont="1" applyBorder="1" applyAlignment="1">
      <alignment vertical="center"/>
    </xf>
    <xf numFmtId="2" fontId="4" fillId="0" borderId="3" xfId="2" applyNumberFormat="1" applyFont="1" applyBorder="1" applyAlignment="1">
      <alignment horizontal="center" vertical="center"/>
    </xf>
    <xf numFmtId="0" fontId="24" fillId="0" borderId="56" xfId="8" applyFont="1" applyBorder="1" applyAlignment="1">
      <alignment horizontal="center" vertical="center"/>
    </xf>
    <xf numFmtId="1" fontId="4" fillId="0" borderId="56" xfId="2" applyNumberFormat="1" applyFont="1" applyBorder="1" applyAlignment="1">
      <alignment horizontal="center" vertical="center"/>
    </xf>
    <xf numFmtId="1" fontId="4" fillId="0" borderId="57" xfId="2" applyNumberFormat="1" applyFont="1" applyBorder="1" applyAlignment="1">
      <alignment horizontal="center" vertical="center"/>
    </xf>
    <xf numFmtId="1" fontId="4" fillId="0" borderId="49" xfId="2" applyNumberFormat="1" applyFont="1" applyBorder="1" applyAlignment="1">
      <alignment vertical="center"/>
    </xf>
    <xf numFmtId="2" fontId="4" fillId="0" borderId="49" xfId="2" applyNumberFormat="1" applyFont="1" applyBorder="1" applyAlignment="1">
      <alignment horizontal="center" vertical="center"/>
    </xf>
    <xf numFmtId="0" fontId="10" fillId="0" borderId="83" xfId="2" applyFont="1" applyBorder="1" applyAlignment="1">
      <alignment vertical="center"/>
    </xf>
    <xf numFmtId="0" fontId="24" fillId="0" borderId="30" xfId="2" applyFont="1" applyBorder="1" applyAlignment="1">
      <alignment vertical="center" wrapText="1"/>
    </xf>
    <xf numFmtId="0" fontId="24" fillId="0" borderId="30" xfId="2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 wrapText="1"/>
    </xf>
    <xf numFmtId="0" fontId="10" fillId="0" borderId="56" xfId="2" applyFont="1" applyBorder="1" applyAlignment="1">
      <alignment horizontal="left" vertical="center"/>
    </xf>
    <xf numFmtId="0" fontId="10" fillId="0" borderId="37" xfId="2" applyFont="1" applyBorder="1" applyAlignment="1">
      <alignment vertical="center"/>
    </xf>
    <xf numFmtId="0" fontId="10" fillId="0" borderId="56" xfId="2" applyFont="1" applyBorder="1" applyAlignment="1">
      <alignment horizontal="left" vertical="center" wrapText="1"/>
    </xf>
    <xf numFmtId="0" fontId="10" fillId="0" borderId="57" xfId="2" applyFont="1" applyBorder="1" applyAlignment="1">
      <alignment horizontal="left" vertical="center"/>
    </xf>
    <xf numFmtId="0" fontId="10" fillId="0" borderId="46" xfId="2" applyFont="1" applyBorder="1" applyAlignment="1">
      <alignment vertical="center"/>
    </xf>
    <xf numFmtId="0" fontId="4" fillId="0" borderId="49" xfId="2" applyFont="1" applyBorder="1" applyAlignment="1" applyProtection="1">
      <alignment horizontal="left" vertical="center" wrapText="1"/>
      <protection locked="0"/>
    </xf>
    <xf numFmtId="0" fontId="4" fillId="0" borderId="58" xfId="2" applyFont="1" applyBorder="1" applyAlignment="1" applyProtection="1">
      <alignment horizontal="left" vertical="center" wrapText="1"/>
      <protection locked="0"/>
    </xf>
    <xf numFmtId="0" fontId="10" fillId="0" borderId="44" xfId="2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4" fillId="0" borderId="44" xfId="2" applyFont="1" applyBorder="1" applyAlignment="1" applyProtection="1">
      <alignment horizontal="center" vertical="center" wrapText="1"/>
      <protection locked="0"/>
    </xf>
    <xf numFmtId="0" fontId="4" fillId="0" borderId="45" xfId="2" applyFont="1" applyBorder="1" applyAlignment="1" applyProtection="1">
      <alignment horizontal="center" vertical="center" wrapText="1"/>
      <protection locked="0"/>
    </xf>
    <xf numFmtId="0" fontId="4" fillId="0" borderId="47" xfId="2" applyFont="1" applyBorder="1" applyAlignment="1" applyProtection="1">
      <alignment horizontal="center" vertical="center" wrapText="1"/>
      <protection locked="0"/>
    </xf>
    <xf numFmtId="0" fontId="24" fillId="2" borderId="39" xfId="2" applyFont="1" applyFill="1" applyBorder="1" applyAlignment="1">
      <alignment horizontal="center" vertical="center" wrapText="1"/>
    </xf>
    <xf numFmtId="0" fontId="24" fillId="2" borderId="37" xfId="2" applyFont="1" applyFill="1" applyBorder="1" applyAlignment="1">
      <alignment horizontal="center" vertical="center" wrapText="1"/>
    </xf>
    <xf numFmtId="49" fontId="4" fillId="0" borderId="27" xfId="2" applyNumberFormat="1" applyFont="1" applyBorder="1" applyAlignment="1" applyProtection="1">
      <alignment horizontal="center" vertical="center" wrapText="1"/>
      <protection locked="0"/>
    </xf>
    <xf numFmtId="49" fontId="4" fillId="0" borderId="18" xfId="2" applyNumberFormat="1" applyFont="1" applyBorder="1" applyAlignment="1" applyProtection="1">
      <alignment horizontal="center" vertical="center" wrapText="1"/>
      <protection locked="0"/>
    </xf>
    <xf numFmtId="49" fontId="4" fillId="0" borderId="19" xfId="2" applyNumberFormat="1" applyFont="1" applyBorder="1" applyAlignment="1" applyProtection="1">
      <alignment horizontal="center" vertical="center" wrapText="1"/>
      <protection locked="0"/>
    </xf>
    <xf numFmtId="49" fontId="4" fillId="0" borderId="28" xfId="2" applyNumberFormat="1" applyFont="1" applyBorder="1" applyAlignment="1" applyProtection="1">
      <alignment horizontal="center" vertical="center" wrapText="1"/>
      <protection locked="0"/>
    </xf>
    <xf numFmtId="49" fontId="4" fillId="0" borderId="20" xfId="2" applyNumberFormat="1" applyFont="1" applyBorder="1" applyAlignment="1" applyProtection="1">
      <alignment horizontal="center" vertical="center" wrapText="1"/>
      <protection locked="0"/>
    </xf>
    <xf numFmtId="49" fontId="4" fillId="0" borderId="21" xfId="2" applyNumberFormat="1" applyFont="1" applyBorder="1" applyAlignment="1" applyProtection="1">
      <alignment horizontal="center" vertical="center" wrapText="1"/>
      <protection locked="0"/>
    </xf>
    <xf numFmtId="0" fontId="10" fillId="0" borderId="83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 wrapText="1"/>
      <protection locked="0"/>
    </xf>
    <xf numFmtId="0" fontId="10" fillId="0" borderId="35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36" xfId="2" applyFont="1" applyBorder="1" applyAlignment="1" applyProtection="1">
      <alignment horizontal="center" vertical="center" wrapText="1"/>
      <protection locked="0"/>
    </xf>
    <xf numFmtId="0" fontId="4" fillId="0" borderId="38" xfId="2" applyFont="1" applyBorder="1" applyAlignment="1" applyProtection="1">
      <alignment horizontal="center" vertical="center" wrapText="1"/>
      <protection locked="0"/>
    </xf>
    <xf numFmtId="0" fontId="4" fillId="2" borderId="27" xfId="2" applyFont="1" applyFill="1" applyBorder="1" applyAlignment="1" applyProtection="1">
      <alignment horizontal="center" vertical="center" wrapText="1"/>
      <protection locked="0"/>
    </xf>
    <xf numFmtId="0" fontId="4" fillId="2" borderId="18" xfId="2" applyFont="1" applyFill="1" applyBorder="1" applyAlignment="1" applyProtection="1">
      <alignment horizontal="center" vertical="center" wrapText="1"/>
      <protection locked="0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4" fillId="0" borderId="32" xfId="2" applyFont="1" applyBorder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11" xfId="2" applyFont="1" applyBorder="1" applyAlignment="1" applyProtection="1">
      <alignment horizontal="left" vertical="center" wrapText="1"/>
      <protection locked="0"/>
    </xf>
    <xf numFmtId="0" fontId="10" fillId="0" borderId="32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4" fillId="0" borderId="32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11" xfId="2" applyFont="1" applyBorder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left" vertical="center" wrapText="1"/>
      <protection locked="0"/>
    </xf>
    <xf numFmtId="0" fontId="4" fillId="0" borderId="20" xfId="2" applyFont="1" applyBorder="1" applyAlignment="1" applyProtection="1">
      <alignment horizontal="left" vertical="center" wrapText="1"/>
      <protection locked="0"/>
    </xf>
    <xf numFmtId="0" fontId="4" fillId="0" borderId="21" xfId="2" applyFont="1" applyBorder="1" applyAlignment="1" applyProtection="1">
      <alignment horizontal="left" vertical="center" wrapText="1"/>
      <protection locked="0"/>
    </xf>
    <xf numFmtId="0" fontId="10" fillId="0" borderId="28" xfId="2" applyFont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26" xfId="2" applyFont="1" applyBorder="1" applyAlignment="1">
      <alignment horizontal="left" vertical="center"/>
    </xf>
    <xf numFmtId="0" fontId="4" fillId="0" borderId="28" xfId="2" applyFont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4" fillId="0" borderId="27" xfId="2" applyFont="1" applyBorder="1" applyAlignment="1" applyProtection="1">
      <alignment horizontal="left" vertical="center" wrapText="1"/>
      <protection locked="0"/>
    </xf>
    <xf numFmtId="0" fontId="4" fillId="0" borderId="18" xfId="2" applyFont="1" applyBorder="1" applyAlignment="1" applyProtection="1">
      <alignment horizontal="left" vertical="center" wrapText="1"/>
      <protection locked="0"/>
    </xf>
    <xf numFmtId="0" fontId="4" fillId="0" borderId="19" xfId="2" applyFont="1" applyBorder="1" applyAlignment="1" applyProtection="1">
      <alignment horizontal="left" vertical="center" wrapText="1"/>
      <protection locked="0"/>
    </xf>
    <xf numFmtId="0" fontId="10" fillId="0" borderId="27" xfId="2" applyFont="1" applyBorder="1" applyAlignment="1">
      <alignment horizontal="left" vertical="center"/>
    </xf>
    <xf numFmtId="0" fontId="10" fillId="2" borderId="18" xfId="2" applyFont="1" applyFill="1" applyBorder="1" applyAlignment="1">
      <alignment horizontal="left" vertical="center"/>
    </xf>
    <xf numFmtId="0" fontId="10" fillId="2" borderId="25" xfId="2" applyFont="1" applyFill="1" applyBorder="1" applyAlignment="1">
      <alignment horizontal="left" vertical="center"/>
    </xf>
    <xf numFmtId="0" fontId="10" fillId="0" borderId="2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0" fillId="0" borderId="0" xfId="0"/>
    <xf numFmtId="0" fontId="10" fillId="0" borderId="28" xfId="2" applyFont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4" fillId="2" borderId="28" xfId="2" applyFont="1" applyFill="1" applyBorder="1" applyAlignment="1" applyProtection="1">
      <alignment horizontal="center" vertical="center" wrapText="1"/>
      <protection locked="0"/>
    </xf>
    <xf numFmtId="0" fontId="4" fillId="2" borderId="20" xfId="2" applyFont="1" applyFill="1" applyBorder="1" applyAlignment="1" applyProtection="1">
      <alignment horizontal="center" vertical="center" wrapText="1"/>
      <protection locked="0"/>
    </xf>
    <xf numFmtId="0" fontId="10" fillId="0" borderId="30" xfId="2" applyFont="1" applyBorder="1" applyAlignment="1">
      <alignment horizontal="left" vertical="center"/>
    </xf>
    <xf numFmtId="0" fontId="10" fillId="0" borderId="27" xfId="2" applyFont="1" applyBorder="1" applyAlignment="1">
      <alignment horizontal="left" vertical="center" wrapText="1"/>
    </xf>
    <xf numFmtId="0" fontId="10" fillId="0" borderId="18" xfId="2" applyFont="1" applyBorder="1" applyAlignment="1">
      <alignment horizontal="left" vertical="center" wrapText="1"/>
    </xf>
    <xf numFmtId="0" fontId="10" fillId="0" borderId="19" xfId="2" applyFont="1" applyBorder="1" applyAlignment="1">
      <alignment horizontal="left" vertical="center" wrapText="1"/>
    </xf>
    <xf numFmtId="0" fontId="10" fillId="0" borderId="2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48" fillId="0" borderId="56" xfId="2" applyFont="1" applyBorder="1" applyAlignment="1">
      <alignment horizontal="center" vertical="center" wrapText="1"/>
    </xf>
    <xf numFmtId="0" fontId="48" fillId="0" borderId="3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7" fillId="2" borderId="5" xfId="2" applyNumberFormat="1" applyFont="1" applyFill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7" fillId="2" borderId="7" xfId="2" applyNumberFormat="1" applyFont="1" applyFill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49" fontId="4" fillId="0" borderId="31" xfId="2" applyNumberFormat="1" applyFont="1" applyBorder="1" applyAlignment="1">
      <alignment horizontal="left" vertical="center" wrapText="1"/>
    </xf>
    <xf numFmtId="49" fontId="4" fillId="0" borderId="13" xfId="2" applyNumberFormat="1" applyFont="1" applyBorder="1" applyAlignment="1">
      <alignment horizontal="left" vertical="center" wrapText="1"/>
    </xf>
    <xf numFmtId="49" fontId="4" fillId="0" borderId="14" xfId="2" applyNumberFormat="1" applyFont="1" applyBorder="1" applyAlignment="1">
      <alignment horizontal="left" vertical="center" wrapText="1"/>
    </xf>
    <xf numFmtId="49" fontId="4" fillId="0" borderId="32" xfId="2" applyNumberFormat="1" applyFont="1" applyBorder="1" applyAlignment="1">
      <alignment horizontal="left" vertical="center" wrapText="1"/>
    </xf>
    <xf numFmtId="49" fontId="4" fillId="0" borderId="0" xfId="2" applyNumberFormat="1" applyFont="1" applyBorder="1" applyAlignment="1">
      <alignment horizontal="left" vertical="center" wrapText="1"/>
    </xf>
    <xf numFmtId="49" fontId="4" fillId="0" borderId="11" xfId="2" applyNumberFormat="1" applyFont="1" applyBorder="1" applyAlignment="1">
      <alignment horizontal="left" vertical="center" wrapText="1"/>
    </xf>
    <xf numFmtId="49" fontId="4" fillId="0" borderId="33" xfId="2" applyNumberFormat="1" applyFont="1" applyBorder="1" applyAlignment="1">
      <alignment horizontal="left" vertical="center" wrapText="1"/>
    </xf>
    <xf numFmtId="49" fontId="4" fillId="0" borderId="10" xfId="2" applyNumberFormat="1" applyFont="1" applyBorder="1" applyAlignment="1">
      <alignment horizontal="left" vertical="center" wrapText="1"/>
    </xf>
    <xf numFmtId="49" fontId="4" fillId="0" borderId="12" xfId="2" applyNumberFormat="1" applyFont="1" applyBorder="1" applyAlignment="1">
      <alignment horizontal="left" vertical="center" wrapText="1"/>
    </xf>
    <xf numFmtId="0" fontId="12" fillId="2" borderId="22" xfId="2" applyNumberFormat="1" applyFont="1" applyFill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" fillId="2" borderId="5" xfId="2" applyNumberFormat="1" applyFont="1" applyFill="1" applyBorder="1" applyAlignment="1">
      <alignment horizontal="center" vertical="center" wrapText="1"/>
    </xf>
    <xf numFmtId="0" fontId="8" fillId="0" borderId="13" xfId="2" applyBorder="1" applyAlignment="1">
      <alignment horizontal="center" vertical="center"/>
    </xf>
    <xf numFmtId="0" fontId="8" fillId="0" borderId="14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0" xfId="2" applyBorder="1" applyAlignment="1">
      <alignment horizontal="center" vertical="center"/>
    </xf>
    <xf numFmtId="0" fontId="8" fillId="0" borderId="11" xfId="2" applyBorder="1" applyAlignment="1">
      <alignment horizontal="center" vertical="center"/>
    </xf>
    <xf numFmtId="0" fontId="19" fillId="0" borderId="7" xfId="2" applyFont="1" applyBorder="1" applyAlignment="1">
      <alignment horizontal="left" vertical="top"/>
    </xf>
    <xf numFmtId="0" fontId="19" fillId="0" borderId="8" xfId="2" applyFont="1" applyBorder="1" applyAlignment="1">
      <alignment horizontal="left" vertical="top"/>
    </xf>
    <xf numFmtId="0" fontId="19" fillId="0" borderId="9" xfId="2" applyFont="1" applyBorder="1" applyAlignment="1">
      <alignment horizontal="left" vertical="top"/>
    </xf>
    <xf numFmtId="0" fontId="19" fillId="0" borderId="34" xfId="2" applyFont="1" applyBorder="1" applyAlignment="1">
      <alignment horizontal="left" vertical="top"/>
    </xf>
    <xf numFmtId="0" fontId="1" fillId="2" borderId="7" xfId="2" applyNumberFormat="1" applyFont="1" applyFill="1" applyBorder="1" applyAlignment="1">
      <alignment horizontal="left" vertical="center" wrapText="1"/>
    </xf>
    <xf numFmtId="0" fontId="1" fillId="2" borderId="0" xfId="2" applyNumberFormat="1" applyFont="1" applyFill="1" applyBorder="1" applyAlignment="1">
      <alignment horizontal="left" vertical="center" wrapText="1"/>
    </xf>
    <xf numFmtId="0" fontId="1" fillId="2" borderId="9" xfId="2" applyNumberFormat="1" applyFont="1" applyFill="1" applyBorder="1" applyAlignment="1">
      <alignment horizontal="left" vertical="center" wrapText="1"/>
    </xf>
    <xf numFmtId="0" fontId="1" fillId="2" borderId="10" xfId="2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6" borderId="31" xfId="2" applyFont="1" applyFill="1" applyBorder="1" applyAlignment="1">
      <alignment horizontal="center" vertical="center" wrapText="1"/>
    </xf>
    <xf numFmtId="0" fontId="1" fillId="6" borderId="13" xfId="2" applyFont="1" applyFill="1" applyBorder="1" applyAlignment="1">
      <alignment horizontal="center" vertical="center" wrapText="1"/>
    </xf>
    <xf numFmtId="0" fontId="1" fillId="6" borderId="32" xfId="2" applyFont="1" applyFill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left"/>
    </xf>
    <xf numFmtId="0" fontId="8" fillId="0" borderId="6" xfId="2" applyFont="1" applyBorder="1" applyAlignment="1">
      <alignment horizontal="left"/>
    </xf>
    <xf numFmtId="0" fontId="11" fillId="0" borderId="9" xfId="2" applyFont="1" applyBorder="1" applyAlignment="1">
      <alignment horizontal="left" vertical="top"/>
    </xf>
    <xf numFmtId="0" fontId="8" fillId="0" borderId="34" xfId="2" applyBorder="1" applyAlignment="1">
      <alignment horizontal="left" vertical="top"/>
    </xf>
    <xf numFmtId="0" fontId="10" fillId="2" borderId="5" xfId="2" applyNumberFormat="1" applyFont="1" applyFill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31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3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1" fillId="3" borderId="13" xfId="2" applyFont="1" applyFill="1" applyBorder="1" applyAlignment="1">
      <alignment horizontal="left" wrapText="1"/>
    </xf>
    <xf numFmtId="0" fontId="1" fillId="3" borderId="14" xfId="2" applyFont="1" applyFill="1" applyBorder="1" applyAlignment="1">
      <alignment horizontal="left" wrapText="1"/>
    </xf>
    <xf numFmtId="0" fontId="19" fillId="3" borderId="0" xfId="2" applyFont="1" applyFill="1" applyBorder="1" applyAlignment="1">
      <alignment horizontal="left" vertical="top" wrapText="1"/>
    </xf>
    <xf numFmtId="0" fontId="19" fillId="3" borderId="11" xfId="2" applyFont="1" applyFill="1" applyBorder="1" applyAlignment="1">
      <alignment horizontal="left" vertical="top" wrapText="1"/>
    </xf>
    <xf numFmtId="0" fontId="10" fillId="2" borderId="5" xfId="2" applyNumberFormat="1" applyFont="1" applyFill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8" xfId="2" applyFont="1" applyBorder="1" applyAlignment="1">
      <alignment horizontal="left" vertical="center" wrapText="1"/>
    </xf>
    <xf numFmtId="0" fontId="1" fillId="3" borderId="13" xfId="2" applyFont="1" applyFill="1" applyBorder="1" applyAlignment="1">
      <alignment horizontal="left" vertical="center" wrapText="1"/>
    </xf>
    <xf numFmtId="0" fontId="1" fillId="3" borderId="14" xfId="2" applyFont="1" applyFill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top" wrapText="1"/>
    </xf>
    <xf numFmtId="0" fontId="19" fillId="0" borderId="11" xfId="2" applyFont="1" applyBorder="1" applyAlignment="1">
      <alignment horizontal="left" vertical="top" wrapText="1"/>
    </xf>
    <xf numFmtId="0" fontId="16" fillId="2" borderId="5" xfId="2" applyNumberFormat="1" applyFont="1" applyFill="1" applyBorder="1" applyAlignment="1">
      <alignment horizontal="center" wrapText="1"/>
    </xf>
    <xf numFmtId="0" fontId="16" fillId="2" borderId="6" xfId="2" applyNumberFormat="1" applyFont="1" applyFill="1" applyBorder="1" applyAlignment="1">
      <alignment horizontal="center" wrapText="1"/>
    </xf>
    <xf numFmtId="0" fontId="16" fillId="2" borderId="7" xfId="2" applyNumberFormat="1" applyFont="1" applyFill="1" applyBorder="1" applyAlignment="1">
      <alignment horizontal="center" wrapText="1"/>
    </xf>
    <xf numFmtId="0" fontId="16" fillId="2" borderId="8" xfId="2" applyNumberFormat="1" applyFont="1" applyFill="1" applyBorder="1" applyAlignment="1">
      <alignment horizontal="center" wrapText="1"/>
    </xf>
    <xf numFmtId="0" fontId="15" fillId="0" borderId="22" xfId="2" applyFont="1" applyBorder="1" applyAlignment="1">
      <alignment horizontal="right" vertical="center"/>
    </xf>
    <xf numFmtId="0" fontId="15" fillId="0" borderId="23" xfId="2" applyFont="1" applyBorder="1" applyAlignment="1">
      <alignment horizontal="right" vertical="center"/>
    </xf>
    <xf numFmtId="0" fontId="15" fillId="0" borderId="24" xfId="2" applyFont="1" applyBorder="1" applyAlignment="1">
      <alignment horizontal="right" vertical="center"/>
    </xf>
    <xf numFmtId="0" fontId="12" fillId="2" borderId="22" xfId="2" applyFont="1" applyFill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left" vertical="center"/>
    </xf>
    <xf numFmtId="0" fontId="8" fillId="0" borderId="18" xfId="2" applyBorder="1" applyAlignment="1">
      <alignment horizontal="left" vertical="center"/>
    </xf>
    <xf numFmtId="0" fontId="8" fillId="0" borderId="19" xfId="2" applyBorder="1" applyAlignment="1">
      <alignment horizontal="left" vertical="center"/>
    </xf>
    <xf numFmtId="0" fontId="8" fillId="0" borderId="9" xfId="2" applyBorder="1" applyAlignment="1">
      <alignment horizontal="left" vertical="center"/>
    </xf>
    <xf numFmtId="0" fontId="8" fillId="0" borderId="10" xfId="2" applyBorder="1" applyAlignment="1">
      <alignment horizontal="left" vertical="center"/>
    </xf>
    <xf numFmtId="0" fontId="8" fillId="0" borderId="12" xfId="2" applyBorder="1" applyAlignment="1">
      <alignment horizontal="left" vertical="center"/>
    </xf>
    <xf numFmtId="164" fontId="4" fillId="0" borderId="18" xfId="2" applyNumberFormat="1" applyFont="1" applyBorder="1" applyAlignment="1">
      <alignment horizontal="left" vertical="center"/>
    </xf>
    <xf numFmtId="164" fontId="8" fillId="0" borderId="19" xfId="2" applyNumberFormat="1" applyBorder="1" applyAlignment="1">
      <alignment horizontal="left" vertical="center"/>
    </xf>
    <xf numFmtId="164" fontId="8" fillId="0" borderId="20" xfId="2" applyNumberFormat="1" applyBorder="1" applyAlignment="1">
      <alignment horizontal="left" vertical="center"/>
    </xf>
    <xf numFmtId="164" fontId="8" fillId="0" borderId="21" xfId="2" applyNumberFormat="1" applyBorder="1" applyAlignment="1">
      <alignment horizontal="left" vertical="center"/>
    </xf>
    <xf numFmtId="0" fontId="4" fillId="2" borderId="5" xfId="2" applyNumberFormat="1" applyFont="1" applyFill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9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1" fillId="0" borderId="15" xfId="2" applyFont="1" applyBorder="1" applyAlignment="1">
      <alignment horizontal="left" vertical="center" wrapText="1"/>
    </xf>
    <xf numFmtId="0" fontId="1" fillId="0" borderId="16" xfId="2" applyFont="1" applyBorder="1" applyAlignment="1">
      <alignment horizontal="left" vertical="center" wrapText="1"/>
    </xf>
    <xf numFmtId="0" fontId="1" fillId="0" borderId="17" xfId="2" applyFont="1" applyBorder="1" applyAlignment="1">
      <alignment horizontal="left" vertical="center" wrapText="1"/>
    </xf>
    <xf numFmtId="0" fontId="2" fillId="4" borderId="0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/>
    </xf>
    <xf numFmtId="0" fontId="8" fillId="0" borderId="20" xfId="2" applyBorder="1" applyAlignment="1">
      <alignment horizontal="left" vertical="center"/>
    </xf>
    <xf numFmtId="0" fontId="8" fillId="0" borderId="21" xfId="2" applyBorder="1" applyAlignment="1">
      <alignment horizontal="left" vertical="center"/>
    </xf>
    <xf numFmtId="0" fontId="8" fillId="2" borderId="2" xfId="2" applyFill="1" applyBorder="1" applyAlignment="1">
      <alignment horizontal="left" vertical="center"/>
    </xf>
    <xf numFmtId="2" fontId="4" fillId="2" borderId="13" xfId="2" applyNumberFormat="1" applyFont="1" applyFill="1" applyBorder="1" applyAlignment="1">
      <alignment horizontal="left" vertical="center" wrapText="1"/>
    </xf>
    <xf numFmtId="0" fontId="1" fillId="4" borderId="13" xfId="2" applyFont="1" applyFill="1" applyBorder="1" applyAlignment="1">
      <alignment horizontal="center" vertical="center" wrapText="1"/>
    </xf>
    <xf numFmtId="0" fontId="1" fillId="4" borderId="0" xfId="2" applyFont="1" applyFill="1" applyAlignment="1">
      <alignment horizontal="center" vertical="center" wrapText="1"/>
    </xf>
    <xf numFmtId="0" fontId="1" fillId="4" borderId="10" xfId="2" applyFont="1" applyFill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8" fillId="0" borderId="14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11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12" xfId="2" applyBorder="1" applyAlignment="1">
      <alignment horizontal="center" vertical="center" wrapText="1"/>
    </xf>
    <xf numFmtId="1" fontId="4" fillId="3" borderId="32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2" fontId="6" fillId="2" borderId="13" xfId="2" applyNumberFormat="1" applyFont="1" applyFill="1" applyBorder="1" applyAlignment="1">
      <alignment horizontal="left" vertical="center" wrapText="1"/>
    </xf>
    <xf numFmtId="0" fontId="10" fillId="2" borderId="7" xfId="2" applyNumberFormat="1" applyFont="1" applyFill="1" applyBorder="1" applyAlignment="1">
      <alignment horizontal="left" vertical="center" wrapText="1"/>
    </xf>
    <xf numFmtId="0" fontId="1" fillId="6" borderId="31" xfId="2" applyNumberFormat="1" applyFont="1" applyFill="1" applyBorder="1" applyAlignment="1">
      <alignment horizontal="center" vertical="center" wrapText="1"/>
    </xf>
    <xf numFmtId="0" fontId="1" fillId="6" borderId="13" xfId="2" applyNumberFormat="1" applyFont="1" applyFill="1" applyBorder="1" applyAlignment="1">
      <alignment horizontal="center" vertical="center" wrapText="1"/>
    </xf>
    <xf numFmtId="0" fontId="1" fillId="6" borderId="32" xfId="2" applyNumberFormat="1" applyFont="1" applyFill="1" applyBorder="1" applyAlignment="1">
      <alignment horizontal="center" vertical="center" wrapText="1"/>
    </xf>
    <xf numFmtId="0" fontId="1" fillId="6" borderId="0" xfId="2" applyNumberFormat="1" applyFont="1" applyFill="1" applyBorder="1" applyAlignment="1">
      <alignment horizontal="center" vertical="center" wrapText="1"/>
    </xf>
    <xf numFmtId="0" fontId="1" fillId="6" borderId="33" xfId="2" applyNumberFormat="1" applyFont="1" applyFill="1" applyBorder="1" applyAlignment="1">
      <alignment horizontal="center" vertical="center" wrapText="1"/>
    </xf>
    <xf numFmtId="0" fontId="1" fillId="6" borderId="10" xfId="2" applyNumberFormat="1" applyFont="1" applyFill="1" applyBorder="1" applyAlignment="1">
      <alignment horizontal="center" vertical="center" wrapText="1"/>
    </xf>
    <xf numFmtId="0" fontId="1" fillId="4" borderId="13" xfId="2" applyFont="1" applyFill="1" applyBorder="1" applyAlignment="1">
      <alignment horizontal="right" vertical="center" wrapText="1"/>
    </xf>
    <xf numFmtId="0" fontId="1" fillId="4" borderId="0" xfId="2" applyFont="1" applyFill="1" applyAlignment="1">
      <alignment horizontal="right" vertical="center" wrapText="1"/>
    </xf>
    <xf numFmtId="0" fontId="1" fillId="4" borderId="10" xfId="2" applyFont="1" applyFill="1" applyBorder="1" applyAlignment="1">
      <alignment horizontal="right" vertical="center" wrapText="1"/>
    </xf>
    <xf numFmtId="0" fontId="6" fillId="0" borderId="13" xfId="2" applyFont="1" applyBorder="1" applyAlignment="1">
      <alignment horizontal="left" vertical="center" wrapText="1"/>
    </xf>
    <xf numFmtId="0" fontId="8" fillId="0" borderId="13" xfId="2" applyBorder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8" fillId="0" borderId="0" xfId="2" applyAlignment="1">
      <alignment vertical="center" wrapText="1"/>
    </xf>
    <xf numFmtId="0" fontId="6" fillId="0" borderId="10" xfId="2" applyFont="1" applyBorder="1" applyAlignment="1">
      <alignment horizontal="left" vertical="center" wrapText="1"/>
    </xf>
    <xf numFmtId="0" fontId="8" fillId="0" borderId="10" xfId="2" applyBorder="1" applyAlignment="1">
      <alignment vertical="center" wrapText="1"/>
    </xf>
    <xf numFmtId="1" fontId="6" fillId="3" borderId="32" xfId="2" applyNumberFormat="1" applyFont="1" applyFill="1" applyBorder="1" applyAlignment="1">
      <alignment horizontal="center" vertical="center" wrapText="1"/>
    </xf>
    <xf numFmtId="0" fontId="8" fillId="0" borderId="0" xfId="2" applyBorder="1" applyAlignment="1">
      <alignment horizontal="center" vertical="center" wrapText="1"/>
    </xf>
    <xf numFmtId="0" fontId="8" fillId="0" borderId="11" xfId="2" applyBorder="1" applyAlignment="1"/>
    <xf numFmtId="0" fontId="8" fillId="0" borderId="33" xfId="2" applyBorder="1" applyAlignment="1">
      <alignment horizontal="center" vertical="center" wrapText="1"/>
    </xf>
    <xf numFmtId="0" fontId="8" fillId="0" borderId="12" xfId="2" applyBorder="1" applyAlignment="1"/>
    <xf numFmtId="0" fontId="19" fillId="0" borderId="7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 wrapText="1"/>
    </xf>
    <xf numFmtId="2" fontId="6" fillId="2" borderId="0" xfId="2" applyNumberFormat="1" applyFont="1" applyFill="1" applyBorder="1" applyAlignment="1">
      <alignment horizontal="center" vertical="center" wrapText="1"/>
    </xf>
    <xf numFmtId="2" fontId="6" fillId="2" borderId="11" xfId="2" applyNumberFormat="1" applyFont="1" applyFill="1" applyBorder="1" applyAlignment="1">
      <alignment horizontal="center" vertical="center" wrapText="1"/>
    </xf>
    <xf numFmtId="0" fontId="10" fillId="2" borderId="5" xfId="2" applyNumberFormat="1" applyFont="1" applyFill="1" applyBorder="1" applyAlignment="1">
      <alignment horizontal="center" vertical="center" wrapText="1"/>
    </xf>
    <xf numFmtId="0" fontId="10" fillId="2" borderId="6" xfId="2" applyNumberFormat="1" applyFont="1" applyFill="1" applyBorder="1" applyAlignment="1">
      <alignment horizontal="center" vertical="center" wrapText="1"/>
    </xf>
    <xf numFmtId="0" fontId="10" fillId="2" borderId="7" xfId="2" applyNumberFormat="1" applyFont="1" applyFill="1" applyBorder="1" applyAlignment="1">
      <alignment horizontal="center" vertical="center" wrapText="1"/>
    </xf>
    <xf numFmtId="0" fontId="10" fillId="2" borderId="8" xfId="2" applyNumberFormat="1" applyFont="1" applyFill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top" wrapText="1"/>
    </xf>
    <xf numFmtId="0" fontId="19" fillId="0" borderId="34" xfId="2" applyFont="1" applyBorder="1" applyAlignment="1">
      <alignment horizontal="center" vertical="top" wrapText="1"/>
    </xf>
    <xf numFmtId="0" fontId="5" fillId="2" borderId="66" xfId="2" applyNumberFormat="1" applyFont="1" applyFill="1" applyBorder="1" applyAlignment="1">
      <alignment horizontal="center" vertical="center" wrapText="1"/>
    </xf>
    <xf numFmtId="0" fontId="5" fillId="2" borderId="86" xfId="2" applyNumberFormat="1" applyFont="1" applyFill="1" applyBorder="1" applyAlignment="1">
      <alignment horizontal="center" vertical="center" wrapText="1"/>
    </xf>
    <xf numFmtId="0" fontId="24" fillId="0" borderId="55" xfId="2" applyFont="1" applyBorder="1" applyAlignment="1">
      <alignment horizontal="center" vertical="center" wrapText="1"/>
    </xf>
    <xf numFmtId="0" fontId="24" fillId="0" borderId="50" xfId="2" applyFont="1" applyBorder="1" applyAlignment="1">
      <alignment horizontal="center" vertical="center" wrapText="1"/>
    </xf>
    <xf numFmtId="0" fontId="11" fillId="0" borderId="59" xfId="2" applyFont="1" applyBorder="1" applyAlignment="1">
      <alignment horizontal="center" vertical="center" wrapText="1"/>
    </xf>
    <xf numFmtId="0" fontId="11" fillId="0" borderId="55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167" fontId="1" fillId="0" borderId="0" xfId="2" applyNumberFormat="1" applyFont="1" applyBorder="1" applyAlignment="1">
      <alignment horizontal="right"/>
    </xf>
    <xf numFmtId="0" fontId="8" fillId="0" borderId="5" xfId="5" applyFont="1" applyBorder="1" applyAlignment="1">
      <alignment horizontal="center" wrapText="1"/>
    </xf>
    <xf numFmtId="0" fontId="8" fillId="0" borderId="13" xfId="5" applyFont="1" applyBorder="1" applyAlignment="1">
      <alignment horizontal="center" wrapText="1"/>
    </xf>
    <xf numFmtId="0" fontId="8" fillId="0" borderId="14" xfId="5" applyFont="1" applyBorder="1" applyAlignment="1">
      <alignment horizontal="center" wrapText="1"/>
    </xf>
    <xf numFmtId="0" fontId="8" fillId="0" borderId="7" xfId="5" applyFont="1" applyBorder="1" applyAlignment="1">
      <alignment horizontal="center" wrapText="1"/>
    </xf>
    <xf numFmtId="0" fontId="8" fillId="0" borderId="0" xfId="5" applyFont="1" applyBorder="1" applyAlignment="1">
      <alignment horizontal="center" wrapText="1"/>
    </xf>
    <xf numFmtId="0" fontId="8" fillId="0" borderId="11" xfId="5" applyFont="1" applyBorder="1" applyAlignment="1">
      <alignment horizontal="center" wrapText="1"/>
    </xf>
    <xf numFmtId="0" fontId="8" fillId="0" borderId="9" xfId="5" applyFont="1" applyBorder="1" applyAlignment="1">
      <alignment horizontal="center" wrapText="1"/>
    </xf>
    <xf numFmtId="0" fontId="8" fillId="0" borderId="10" xfId="5" applyFont="1" applyBorder="1" applyAlignment="1">
      <alignment horizontal="center" wrapText="1"/>
    </xf>
    <xf numFmtId="0" fontId="8" fillId="0" borderId="12" xfId="5" applyFont="1" applyBorder="1" applyAlignment="1">
      <alignment horizontal="center" wrapText="1"/>
    </xf>
    <xf numFmtId="0" fontId="48" fillId="0" borderId="5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168" fontId="4" fillId="2" borderId="31" xfId="0" applyNumberFormat="1" applyFont="1" applyFill="1" applyBorder="1" applyAlignment="1">
      <alignment horizontal="center" vertical="center" wrapText="1"/>
    </xf>
    <xf numFmtId="168" fontId="4" fillId="2" borderId="13" xfId="0" applyNumberFormat="1" applyFont="1" applyFill="1" applyBorder="1" applyAlignment="1">
      <alignment horizontal="center" vertical="center" wrapText="1"/>
    </xf>
    <xf numFmtId="168" fontId="4" fillId="2" borderId="33" xfId="0" applyNumberFormat="1" applyFont="1" applyFill="1" applyBorder="1" applyAlignment="1">
      <alignment horizontal="center" vertical="center" wrapText="1"/>
    </xf>
    <xf numFmtId="168" fontId="4" fillId="2" borderId="10" xfId="0" applyNumberFormat="1" applyFont="1" applyFill="1" applyBorder="1" applyAlignment="1">
      <alignment horizontal="center" vertical="center" wrapText="1"/>
    </xf>
    <xf numFmtId="4" fontId="8" fillId="0" borderId="62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0" fontId="5" fillId="2" borderId="5" xfId="2" applyNumberFormat="1" applyFont="1" applyFill="1" applyBorder="1" applyAlignment="1">
      <alignment horizontal="left"/>
    </xf>
    <xf numFmtId="0" fontId="8" fillId="0" borderId="13" xfId="2" applyFont="1" applyBorder="1" applyAlignment="1">
      <alignment horizontal="left"/>
    </xf>
    <xf numFmtId="49" fontId="4" fillId="2" borderId="13" xfId="2" applyNumberFormat="1" applyFont="1" applyFill="1" applyBorder="1" applyAlignment="1">
      <alignment horizontal="center"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top" wrapText="1"/>
    </xf>
    <xf numFmtId="0" fontId="24" fillId="0" borderId="34" xfId="0" applyFont="1" applyBorder="1" applyAlignment="1">
      <alignment horizontal="center" vertical="top" wrapText="1"/>
    </xf>
    <xf numFmtId="4" fontId="8" fillId="0" borderId="42" xfId="0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vertical="top"/>
    </xf>
    <xf numFmtId="0" fontId="8" fillId="0" borderId="10" xfId="2" applyFont="1" applyBorder="1" applyAlignment="1">
      <alignment horizontal="left" vertical="top"/>
    </xf>
    <xf numFmtId="0" fontId="7" fillId="0" borderId="22" xfId="2" applyFont="1" applyBorder="1" applyAlignment="1">
      <alignment horizontal="left"/>
    </xf>
    <xf numFmtId="0" fontId="7" fillId="0" borderId="23" xfId="2" applyFont="1" applyBorder="1" applyAlignment="1">
      <alignment horizontal="left"/>
    </xf>
    <xf numFmtId="0" fontId="8" fillId="6" borderId="23" xfId="2" applyFill="1" applyBorder="1" applyAlignment="1">
      <alignment horizontal="center"/>
    </xf>
    <xf numFmtId="0" fontId="8" fillId="6" borderId="24" xfId="2" applyFill="1" applyBorder="1" applyAlignment="1">
      <alignment horizontal="center"/>
    </xf>
    <xf numFmtId="0" fontId="8" fillId="6" borderId="10" xfId="2" applyFill="1" applyBorder="1" applyAlignment="1">
      <alignment horizontal="center"/>
    </xf>
    <xf numFmtId="0" fontId="8" fillId="6" borderId="12" xfId="2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>
      <alignment horizontal="center" vertical="center"/>
    </xf>
    <xf numFmtId="0" fontId="1" fillId="2" borderId="18" xfId="2" applyNumberFormat="1" applyFont="1" applyFill="1" applyBorder="1" applyAlignment="1">
      <alignment horizontal="center" vertical="center"/>
    </xf>
    <xf numFmtId="0" fontId="1" fillId="2" borderId="19" xfId="2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12" xfId="2" applyNumberFormat="1" applyFont="1" applyFill="1" applyBorder="1" applyAlignment="1">
      <alignment horizontal="center" vertical="center"/>
    </xf>
    <xf numFmtId="0" fontId="40" fillId="2" borderId="5" xfId="2" applyNumberFormat="1" applyFont="1" applyFill="1" applyBorder="1" applyAlignment="1">
      <alignment horizontal="center" vertical="center" wrapText="1"/>
    </xf>
    <xf numFmtId="0" fontId="40" fillId="2" borderId="13" xfId="2" applyNumberFormat="1" applyFont="1" applyFill="1" applyBorder="1" applyAlignment="1">
      <alignment horizontal="center" vertical="center" wrapText="1"/>
    </xf>
    <xf numFmtId="0" fontId="40" fillId="2" borderId="14" xfId="2" applyNumberFormat="1" applyFont="1" applyFill="1" applyBorder="1" applyAlignment="1">
      <alignment horizontal="center" vertical="center" wrapText="1"/>
    </xf>
    <xf numFmtId="0" fontId="1" fillId="0" borderId="7" xfId="2" applyFont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0" fontId="1" fillId="0" borderId="11" xfId="2" applyFont="1" applyBorder="1" applyAlignment="1">
      <alignment horizontal="left" vertical="center"/>
    </xf>
    <xf numFmtId="0" fontId="1" fillId="2" borderId="9" xfId="2" applyFont="1" applyFill="1" applyBorder="1" applyAlignment="1">
      <alignment horizontal="center" vertical="top"/>
    </xf>
    <xf numFmtId="0" fontId="1" fillId="2" borderId="10" xfId="2" applyFont="1" applyFill="1" applyBorder="1" applyAlignment="1">
      <alignment horizontal="center" vertical="top"/>
    </xf>
    <xf numFmtId="0" fontId="1" fillId="2" borderId="12" xfId="2" applyFont="1" applyFill="1" applyBorder="1" applyAlignment="1">
      <alignment horizontal="center" vertical="top"/>
    </xf>
    <xf numFmtId="0" fontId="4" fillId="0" borderId="1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2" fillId="2" borderId="13" xfId="2" applyNumberFormat="1" applyFont="1" applyFill="1" applyBorder="1" applyAlignment="1">
      <alignment horizontal="center" wrapText="1"/>
    </xf>
    <xf numFmtId="0" fontId="2" fillId="2" borderId="14" xfId="2" applyNumberFormat="1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164" fontId="4" fillId="0" borderId="64" xfId="2" applyNumberFormat="1" applyFont="1" applyBorder="1" applyAlignment="1">
      <alignment horizontal="center" vertical="center"/>
    </xf>
    <xf numFmtId="164" fontId="4" fillId="0" borderId="65" xfId="2" applyNumberFormat="1" applyFont="1" applyBorder="1" applyAlignment="1">
      <alignment horizontal="center" vertical="center"/>
    </xf>
    <xf numFmtId="0" fontId="27" fillId="0" borderId="10" xfId="2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1" fillId="2" borderId="5" xfId="2" applyNumberFormat="1" applyFont="1" applyFill="1" applyBorder="1" applyAlignment="1">
      <alignment horizontal="center" vertical="center"/>
    </xf>
    <xf numFmtId="0" fontId="1" fillId="2" borderId="13" xfId="2" applyNumberFormat="1" applyFont="1" applyFill="1" applyBorder="1" applyAlignment="1">
      <alignment horizontal="center" vertical="center"/>
    </xf>
    <xf numFmtId="0" fontId="1" fillId="2" borderId="14" xfId="2" applyNumberFormat="1" applyFont="1" applyFill="1" applyBorder="1" applyAlignment="1">
      <alignment horizontal="center" vertical="center"/>
    </xf>
    <xf numFmtId="0" fontId="1" fillId="2" borderId="7" xfId="2" applyNumberFormat="1" applyFont="1" applyFill="1" applyBorder="1" applyAlignment="1">
      <alignment horizontal="center" vertical="center"/>
    </xf>
    <xf numFmtId="0" fontId="1" fillId="2" borderId="0" xfId="2" applyNumberFormat="1" applyFont="1" applyFill="1" applyBorder="1" applyAlignment="1">
      <alignment horizontal="center" vertical="center"/>
    </xf>
    <xf numFmtId="0" fontId="1" fillId="2" borderId="11" xfId="2" applyNumberFormat="1" applyFont="1" applyFill="1" applyBorder="1" applyAlignment="1">
      <alignment horizontal="center" vertical="center"/>
    </xf>
    <xf numFmtId="0" fontId="1" fillId="2" borderId="9" xfId="2" applyNumberFormat="1" applyFont="1" applyFill="1" applyBorder="1" applyAlignment="1">
      <alignment horizontal="center" vertical="center"/>
    </xf>
    <xf numFmtId="0" fontId="1" fillId="2" borderId="10" xfId="2" applyNumberFormat="1" applyFont="1" applyFill="1" applyBorder="1" applyAlignment="1">
      <alignment horizontal="center" vertical="center"/>
    </xf>
    <xf numFmtId="0" fontId="1" fillId="2" borderId="12" xfId="2" applyNumberFormat="1" applyFont="1" applyFill="1" applyBorder="1" applyAlignment="1">
      <alignment horizontal="center" vertical="center"/>
    </xf>
    <xf numFmtId="0" fontId="40" fillId="2" borderId="5" xfId="0" applyNumberFormat="1" applyFont="1" applyFill="1" applyBorder="1" applyAlignment="1">
      <alignment horizontal="center" vertical="center" wrapText="1"/>
    </xf>
    <xf numFmtId="0" fontId="40" fillId="2" borderId="13" xfId="0" applyNumberFormat="1" applyFont="1" applyFill="1" applyBorder="1" applyAlignment="1">
      <alignment horizontal="center" vertical="center" wrapText="1"/>
    </xf>
    <xf numFmtId="0" fontId="40" fillId="2" borderId="14" xfId="0" applyNumberFormat="1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0" fontId="40" fillId="2" borderId="20" xfId="0" applyNumberFormat="1" applyFont="1" applyFill="1" applyBorder="1" applyAlignment="1">
      <alignment horizontal="center" vertical="center" wrapText="1"/>
    </xf>
    <xf numFmtId="0" fontId="40" fillId="2" borderId="21" xfId="0" applyNumberFormat="1" applyFont="1" applyFill="1" applyBorder="1" applyAlignment="1">
      <alignment horizontal="center" vertical="center" wrapText="1"/>
    </xf>
    <xf numFmtId="0" fontId="8" fillId="0" borderId="1" xfId="2" applyBorder="1" applyAlignment="1">
      <alignment horizontal="center"/>
    </xf>
    <xf numFmtId="0" fontId="8" fillId="0" borderId="25" xfId="2" applyBorder="1" applyAlignment="1">
      <alignment horizontal="center"/>
    </xf>
    <xf numFmtId="0" fontId="8" fillId="0" borderId="2" xfId="2" applyBorder="1" applyAlignment="1">
      <alignment horizontal="center"/>
    </xf>
    <xf numFmtId="0" fontId="8" fillId="0" borderId="26" xfId="2" applyBorder="1" applyAlignment="1">
      <alignment horizontal="center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164" fontId="4" fillId="0" borderId="84" xfId="2" applyNumberFormat="1" applyFont="1" applyBorder="1" applyAlignment="1">
      <alignment horizontal="center" vertical="center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34" xfId="0" applyNumberFormat="1" applyFont="1" applyFill="1" applyBorder="1" applyAlignment="1">
      <alignment horizontal="center" vertical="center" wrapText="1"/>
    </xf>
    <xf numFmtId="0" fontId="4" fillId="2" borderId="5" xfId="2" applyNumberFormat="1" applyFont="1" applyFill="1" applyBorder="1" applyAlignment="1">
      <alignment horizontal="center" vertical="center" wrapText="1"/>
    </xf>
    <xf numFmtId="0" fontId="4" fillId="2" borderId="13" xfId="2" applyNumberFormat="1" applyFont="1" applyFill="1" applyBorder="1" applyAlignment="1">
      <alignment horizontal="center" vertical="center" wrapText="1"/>
    </xf>
    <xf numFmtId="0" fontId="4" fillId="2" borderId="14" xfId="2" applyNumberFormat="1" applyFont="1" applyFill="1" applyBorder="1" applyAlignment="1">
      <alignment horizontal="center" vertical="center" wrapText="1"/>
    </xf>
    <xf numFmtId="0" fontId="24" fillId="0" borderId="16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4" fillId="2" borderId="15" xfId="2" applyNumberFormat="1" applyFont="1" applyFill="1" applyBorder="1" applyAlignment="1">
      <alignment horizontal="center" vertical="center" wrapText="1"/>
    </xf>
    <xf numFmtId="0" fontId="4" fillId="2" borderId="16" xfId="2" applyNumberFormat="1" applyFont="1" applyFill="1" applyBorder="1" applyAlignment="1">
      <alignment horizontal="center" vertical="center" wrapText="1"/>
    </xf>
    <xf numFmtId="0" fontId="4" fillId="2" borderId="17" xfId="2" applyNumberFormat="1" applyFon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8" fillId="0" borderId="5" xfId="2" applyBorder="1" applyAlignment="1">
      <alignment horizontal="center"/>
    </xf>
    <xf numFmtId="0" fontId="8" fillId="0" borderId="14" xfId="2" applyBorder="1" applyAlignment="1">
      <alignment horizontal="center"/>
    </xf>
    <xf numFmtId="0" fontId="8" fillId="0" borderId="7" xfId="2" applyBorder="1" applyAlignment="1">
      <alignment horizontal="center"/>
    </xf>
    <xf numFmtId="0" fontId="8" fillId="0" borderId="11" xfId="2" applyBorder="1" applyAlignment="1">
      <alignment horizontal="center"/>
    </xf>
    <xf numFmtId="0" fontId="8" fillId="0" borderId="9" xfId="2" applyBorder="1" applyAlignment="1">
      <alignment horizontal="center"/>
    </xf>
    <xf numFmtId="0" fontId="8" fillId="0" borderId="12" xfId="2" applyBorder="1" applyAlignment="1">
      <alignment horizontal="center"/>
    </xf>
    <xf numFmtId="0" fontId="1" fillId="3" borderId="13" xfId="2" applyFont="1" applyFill="1" applyBorder="1" applyAlignment="1">
      <alignment horizontal="center" vertical="center" wrapText="1"/>
    </xf>
    <xf numFmtId="0" fontId="1" fillId="3" borderId="0" xfId="2" applyFont="1" applyFill="1" applyBorder="1" applyAlignment="1">
      <alignment horizontal="center" vertical="center" wrapText="1"/>
    </xf>
    <xf numFmtId="0" fontId="2" fillId="2" borderId="0" xfId="2" applyNumberFormat="1" applyFont="1" applyFill="1" applyBorder="1" applyAlignment="1">
      <alignment horizontal="center" wrapText="1"/>
    </xf>
    <xf numFmtId="0" fontId="2" fillId="2" borderId="11" xfId="2" applyNumberFormat="1" applyFont="1" applyFill="1" applyBorder="1" applyAlignment="1">
      <alignment horizontal="center" wrapText="1"/>
    </xf>
    <xf numFmtId="0" fontId="8" fillId="0" borderId="34" xfId="2" applyFont="1" applyBorder="1" applyAlignment="1">
      <alignment horizontal="left" vertical="top"/>
    </xf>
    <xf numFmtId="0" fontId="8" fillId="0" borderId="22" xfId="5" applyFont="1" applyBorder="1" applyAlignment="1">
      <alignment horizontal="center" wrapText="1"/>
    </xf>
    <xf numFmtId="0" fontId="8" fillId="0" borderId="24" xfId="5" applyFont="1" applyBorder="1" applyAlignment="1">
      <alignment horizontal="center" wrapText="1"/>
    </xf>
    <xf numFmtId="0" fontId="40" fillId="2" borderId="7" xfId="0" applyNumberFormat="1" applyFont="1" applyFill="1" applyBorder="1" applyAlignment="1">
      <alignment horizontal="center" vertical="center" wrapText="1"/>
    </xf>
    <xf numFmtId="0" fontId="40" fillId="2" borderId="0" xfId="0" applyNumberFormat="1" applyFont="1" applyFill="1" applyBorder="1" applyAlignment="1">
      <alignment horizontal="center" vertical="center" wrapText="1"/>
    </xf>
    <xf numFmtId="0" fontId="40" fillId="2" borderId="11" xfId="0" applyNumberFormat="1" applyFont="1" applyFill="1" applyBorder="1" applyAlignment="1">
      <alignment horizontal="center" vertical="center" wrapText="1"/>
    </xf>
    <xf numFmtId="0" fontId="24" fillId="0" borderId="66" xfId="2" applyFont="1" applyBorder="1" applyAlignment="1">
      <alignment horizontal="center" vertical="center" wrapText="1"/>
    </xf>
    <xf numFmtId="0" fontId="24" fillId="0" borderId="86" xfId="2" applyFont="1" applyBorder="1" applyAlignment="1">
      <alignment horizontal="center" vertical="center" wrapText="1"/>
    </xf>
    <xf numFmtId="0" fontId="5" fillId="2" borderId="55" xfId="2" applyNumberFormat="1" applyFont="1" applyFill="1" applyBorder="1" applyAlignment="1">
      <alignment horizontal="center" vertical="center" wrapText="1"/>
    </xf>
    <xf numFmtId="0" fontId="11" fillId="0" borderId="66" xfId="2" applyFont="1" applyBorder="1" applyAlignment="1">
      <alignment horizontal="center" vertical="center" wrapText="1"/>
    </xf>
    <xf numFmtId="0" fontId="11" fillId="0" borderId="86" xfId="2" applyFont="1" applyBorder="1" applyAlignment="1">
      <alignment horizontal="center" vertical="center" wrapText="1"/>
    </xf>
    <xf numFmtId="167" fontId="1" fillId="0" borderId="13" xfId="2" applyNumberFormat="1" applyFont="1" applyBorder="1" applyAlignment="1">
      <alignment horizontal="center"/>
    </xf>
    <xf numFmtId="4" fontId="9" fillId="0" borderId="31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5" fillId="2" borderId="91" xfId="2" applyNumberFormat="1" applyFont="1" applyFill="1" applyBorder="1" applyAlignment="1">
      <alignment horizontal="center" vertical="center" wrapText="1"/>
    </xf>
    <xf numFmtId="0" fontId="5" fillId="2" borderId="16" xfId="2" applyNumberFormat="1" applyFont="1" applyFill="1" applyBorder="1" applyAlignment="1">
      <alignment horizontal="center" vertical="center" wrapText="1"/>
    </xf>
    <xf numFmtId="0" fontId="5" fillId="2" borderId="92" xfId="2" applyNumberFormat="1" applyFont="1" applyFill="1" applyBorder="1" applyAlignment="1">
      <alignment horizontal="center" vertical="center" wrapText="1"/>
    </xf>
    <xf numFmtId="0" fontId="19" fillId="0" borderId="7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50" fillId="0" borderId="5" xfId="2" applyFont="1" applyBorder="1" applyAlignment="1">
      <alignment horizontal="left" vertical="center" wrapText="1"/>
    </xf>
    <xf numFmtId="0" fontId="50" fillId="0" borderId="13" xfId="2" applyFont="1" applyBorder="1" applyAlignment="1">
      <alignment horizontal="left" vertical="center" wrapText="1"/>
    </xf>
    <xf numFmtId="0" fontId="50" fillId="0" borderId="14" xfId="2" applyFont="1" applyBorder="1" applyAlignment="1">
      <alignment horizontal="left" vertical="center" wrapText="1"/>
    </xf>
    <xf numFmtId="0" fontId="50" fillId="0" borderId="7" xfId="2" applyFont="1" applyBorder="1" applyAlignment="1">
      <alignment horizontal="left" vertical="center" wrapText="1"/>
    </xf>
    <xf numFmtId="0" fontId="50" fillId="0" borderId="0" xfId="2" applyFont="1" applyAlignment="1">
      <alignment horizontal="left" vertical="center" wrapText="1"/>
    </xf>
    <xf numFmtId="0" fontId="50" fillId="0" borderId="11" xfId="2" applyFont="1" applyBorder="1" applyAlignment="1">
      <alignment horizontal="left" vertical="center" wrapText="1"/>
    </xf>
    <xf numFmtId="0" fontId="10" fillId="0" borderId="5" xfId="6" applyFont="1" applyBorder="1" applyAlignment="1">
      <alignment horizontal="left" vertical="center"/>
    </xf>
    <xf numFmtId="0" fontId="11" fillId="0" borderId="13" xfId="6" applyFont="1" applyBorder="1" applyAlignment="1">
      <alignment horizontal="left" vertical="center"/>
    </xf>
    <xf numFmtId="0" fontId="11" fillId="0" borderId="14" xfId="6" applyFont="1" applyBorder="1" applyAlignment="1">
      <alignment horizontal="left" vertical="center"/>
    </xf>
    <xf numFmtId="0" fontId="1" fillId="2" borderId="1" xfId="6" applyFont="1" applyFill="1" applyBorder="1" applyAlignment="1">
      <alignment horizontal="center" vertical="center" wrapText="1"/>
    </xf>
    <xf numFmtId="0" fontId="1" fillId="2" borderId="18" xfId="6" applyFont="1" applyFill="1" applyBorder="1" applyAlignment="1">
      <alignment horizontal="center" vertical="center" wrapText="1"/>
    </xf>
    <xf numFmtId="0" fontId="1" fillId="2" borderId="2" xfId="6" applyFont="1" applyFill="1" applyBorder="1" applyAlignment="1">
      <alignment horizontal="center" vertical="center" wrapText="1"/>
    </xf>
    <xf numFmtId="0" fontId="1" fillId="2" borderId="20" xfId="6" applyFont="1" applyFill="1" applyBorder="1" applyAlignment="1">
      <alignment horizontal="center" vertical="center" wrapText="1"/>
    </xf>
    <xf numFmtId="0" fontId="1" fillId="6" borderId="18" xfId="6" applyFont="1" applyFill="1" applyBorder="1" applyAlignment="1">
      <alignment horizontal="center" vertical="center" wrapText="1"/>
    </xf>
    <xf numFmtId="0" fontId="1" fillId="6" borderId="19" xfId="6" applyFont="1" applyFill="1" applyBorder="1" applyAlignment="1">
      <alignment horizontal="center" vertical="center" wrapText="1"/>
    </xf>
    <xf numFmtId="0" fontId="1" fillId="6" borderId="20" xfId="6" applyFont="1" applyFill="1" applyBorder="1" applyAlignment="1">
      <alignment horizontal="center" vertical="center" wrapText="1"/>
    </xf>
    <xf numFmtId="0" fontId="1" fillId="6" borderId="21" xfId="6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center" wrapText="1"/>
    </xf>
    <xf numFmtId="0" fontId="14" fillId="0" borderId="0" xfId="2" applyFont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30" fillId="0" borderId="7" xfId="2" applyFont="1" applyBorder="1" applyAlignment="1">
      <alignment horizontal="center" wrapText="1"/>
    </xf>
    <xf numFmtId="0" fontId="30" fillId="0" borderId="0" xfId="2" applyFont="1" applyAlignment="1">
      <alignment horizontal="center" wrapText="1"/>
    </xf>
    <xf numFmtId="0" fontId="30" fillId="0" borderId="11" xfId="2" applyFont="1" applyBorder="1" applyAlignment="1">
      <alignment horizontal="center" wrapText="1"/>
    </xf>
    <xf numFmtId="0" fontId="30" fillId="0" borderId="9" xfId="2" applyFont="1" applyBorder="1" applyAlignment="1">
      <alignment horizontal="center" wrapText="1"/>
    </xf>
    <xf numFmtId="0" fontId="30" fillId="0" borderId="10" xfId="2" applyFont="1" applyBorder="1" applyAlignment="1">
      <alignment horizontal="center" wrapText="1"/>
    </xf>
    <xf numFmtId="0" fontId="30" fillId="0" borderId="12" xfId="2" applyFont="1" applyBorder="1" applyAlignment="1">
      <alignment horizontal="center" wrapText="1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2" borderId="13" xfId="2" applyFont="1" applyFill="1" applyBorder="1" applyAlignment="1">
      <alignment horizontal="center" wrapText="1"/>
    </xf>
    <xf numFmtId="0" fontId="2" fillId="2" borderId="14" xfId="2" applyFont="1" applyFill="1" applyBorder="1" applyAlignment="1">
      <alignment horizontal="center" wrapText="1"/>
    </xf>
    <xf numFmtId="0" fontId="49" fillId="0" borderId="0" xfId="2" applyFont="1" applyAlignment="1">
      <alignment horizontal="center" vertical="center" wrapText="1"/>
    </xf>
    <xf numFmtId="0" fontId="49" fillId="0" borderId="11" xfId="2" applyFont="1" applyBorder="1" applyAlignment="1">
      <alignment horizontal="center" vertical="center" wrapText="1"/>
    </xf>
    <xf numFmtId="164" fontId="8" fillId="0" borderId="65" xfId="2" applyNumberFormat="1" applyBorder="1" applyAlignment="1">
      <alignment horizontal="center" vertical="center"/>
    </xf>
    <xf numFmtId="0" fontId="5" fillId="2" borderId="5" xfId="2" applyFont="1" applyFill="1" applyBorder="1" applyAlignment="1">
      <alignment horizontal="left"/>
    </xf>
    <xf numFmtId="0" fontId="8" fillId="0" borderId="6" xfId="2" applyBorder="1" applyAlignment="1">
      <alignment horizontal="left"/>
    </xf>
    <xf numFmtId="0" fontId="4" fillId="2" borderId="31" xfId="2" applyFont="1" applyFill="1" applyBorder="1" applyAlignment="1">
      <alignment horizontal="left" vertical="center" wrapText="1"/>
    </xf>
    <xf numFmtId="0" fontId="8" fillId="0" borderId="13" xfId="2" applyBorder="1" applyAlignment="1">
      <alignment horizontal="left" vertical="center" wrapText="1"/>
    </xf>
    <xf numFmtId="0" fontId="8" fillId="0" borderId="33" xfId="2" applyBorder="1" applyAlignment="1">
      <alignment horizontal="left" vertical="center" wrapText="1"/>
    </xf>
    <xf numFmtId="0" fontId="8" fillId="0" borderId="10" xfId="2" applyBorder="1" applyAlignment="1">
      <alignment horizontal="left" vertical="center" wrapText="1"/>
    </xf>
    <xf numFmtId="0" fontId="17" fillId="2" borderId="5" xfId="2" applyFont="1" applyFill="1" applyBorder="1" applyAlignment="1">
      <alignment horizontal="left" vertical="center" wrapText="1"/>
    </xf>
    <xf numFmtId="0" fontId="17" fillId="2" borderId="9" xfId="2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27" fillId="0" borderId="0" xfId="2" applyFont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1" fontId="53" fillId="0" borderId="33" xfId="7" applyNumberFormat="1" applyFont="1" applyBorder="1" applyAlignment="1">
      <alignment horizontal="center" vertical="center"/>
    </xf>
    <xf numFmtId="1" fontId="53" fillId="0" borderId="10" xfId="7" applyNumberFormat="1" applyFont="1" applyBorder="1" applyAlignment="1">
      <alignment horizontal="center" vertical="center"/>
    </xf>
    <xf numFmtId="1" fontId="53" fillId="0" borderId="12" xfId="7" applyNumberFormat="1" applyFont="1" applyBorder="1" applyAlignment="1">
      <alignment horizontal="center" vertical="center"/>
    </xf>
    <xf numFmtId="0" fontId="32" fillId="0" borderId="5" xfId="3" applyBorder="1" applyAlignment="1">
      <alignment horizontal="center"/>
    </xf>
    <xf numFmtId="0" fontId="32" fillId="0" borderId="13" xfId="3" applyBorder="1" applyAlignment="1">
      <alignment horizontal="center"/>
    </xf>
    <xf numFmtId="0" fontId="32" fillId="0" borderId="14" xfId="3" applyBorder="1" applyAlignment="1">
      <alignment horizontal="center"/>
    </xf>
    <xf numFmtId="0" fontId="32" fillId="0" borderId="7" xfId="3" applyBorder="1" applyAlignment="1">
      <alignment horizontal="center"/>
    </xf>
    <xf numFmtId="0" fontId="32" fillId="0" borderId="0" xfId="3" applyAlignment="1">
      <alignment horizontal="center"/>
    </xf>
    <xf numFmtId="0" fontId="32" fillId="0" borderId="11" xfId="3" applyBorder="1" applyAlignment="1">
      <alignment horizontal="center"/>
    </xf>
    <xf numFmtId="0" fontId="32" fillId="2" borderId="9" xfId="3" applyFill="1" applyBorder="1" applyAlignment="1">
      <alignment horizontal="center"/>
    </xf>
    <xf numFmtId="0" fontId="32" fillId="2" borderId="10" xfId="3" applyFill="1" applyBorder="1" applyAlignment="1">
      <alignment horizontal="center"/>
    </xf>
    <xf numFmtId="0" fontId="32" fillId="0" borderId="10" xfId="3" applyBorder="1" applyAlignment="1">
      <alignment horizontal="center"/>
    </xf>
    <xf numFmtId="0" fontId="32" fillId="0" borderId="12" xfId="3" applyBorder="1" applyAlignment="1">
      <alignment horizontal="center"/>
    </xf>
    <xf numFmtId="0" fontId="1" fillId="0" borderId="19" xfId="6" applyFont="1" applyBorder="1" applyAlignment="1">
      <alignment horizontal="center" vertical="center"/>
    </xf>
    <xf numFmtId="0" fontId="1" fillId="0" borderId="21" xfId="6" applyFont="1" applyBorder="1" applyAlignment="1">
      <alignment horizontal="center" vertical="center"/>
    </xf>
    <xf numFmtId="0" fontId="1" fillId="6" borderId="10" xfId="6" applyFont="1" applyFill="1" applyBorder="1" applyAlignment="1">
      <alignment horizontal="center" vertical="center" wrapText="1"/>
    </xf>
    <xf numFmtId="0" fontId="1" fillId="0" borderId="12" xfId="6" applyFont="1" applyBorder="1" applyAlignment="1">
      <alignment horizontal="center" vertical="center"/>
    </xf>
    <xf numFmtId="0" fontId="46" fillId="0" borderId="31" xfId="3" applyFont="1" applyBorder="1" applyAlignment="1">
      <alignment horizontal="center" vertical="center"/>
    </xf>
    <xf numFmtId="0" fontId="46" fillId="0" borderId="13" xfId="3" applyFont="1" applyBorder="1" applyAlignment="1">
      <alignment horizontal="center" vertical="center"/>
    </xf>
    <xf numFmtId="0" fontId="46" fillId="0" borderId="14" xfId="3" applyFont="1" applyBorder="1" applyAlignment="1">
      <alignment horizontal="center" vertical="center"/>
    </xf>
    <xf numFmtId="1" fontId="53" fillId="0" borderId="28" xfId="7" applyNumberFormat="1" applyFont="1" applyBorder="1" applyAlignment="1">
      <alignment horizontal="center" vertical="center"/>
    </xf>
    <xf numFmtId="1" fontId="53" fillId="0" borderId="20" xfId="7" applyNumberFormat="1" applyFont="1" applyBorder="1" applyAlignment="1">
      <alignment horizontal="center" vertical="center"/>
    </xf>
    <xf numFmtId="1" fontId="53" fillId="0" borderId="21" xfId="7" applyNumberFormat="1" applyFont="1" applyBorder="1" applyAlignment="1">
      <alignment horizontal="center" vertical="center"/>
    </xf>
    <xf numFmtId="49" fontId="5" fillId="0" borderId="62" xfId="3" applyNumberFormat="1" applyFont="1" applyBorder="1" applyAlignment="1">
      <alignment horizontal="center" vertical="center"/>
    </xf>
    <xf numFmtId="49" fontId="5" fillId="0" borderId="54" xfId="3" applyNumberFormat="1" applyFont="1" applyBorder="1" applyAlignment="1">
      <alignment horizontal="center" vertical="center"/>
    </xf>
    <xf numFmtId="49" fontId="5" fillId="0" borderId="99" xfId="3" applyNumberFormat="1" applyFont="1" applyBorder="1" applyAlignment="1">
      <alignment horizontal="center" vertical="center"/>
    </xf>
    <xf numFmtId="49" fontId="5" fillId="0" borderId="88" xfId="3" applyNumberFormat="1" applyFont="1" applyBorder="1" applyAlignment="1">
      <alignment horizontal="center" vertical="center"/>
    </xf>
    <xf numFmtId="0" fontId="36" fillId="2" borderId="9" xfId="3" applyFont="1" applyFill="1" applyBorder="1" applyAlignment="1">
      <alignment horizontal="center" vertical="center"/>
    </xf>
    <xf numFmtId="0" fontId="36" fillId="2" borderId="10" xfId="3" applyFont="1" applyFill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44" fillId="0" borderId="22" xfId="3" applyFont="1" applyBorder="1" applyAlignment="1">
      <alignment horizontal="right" vertical="center"/>
    </xf>
    <xf numFmtId="0" fontId="44" fillId="0" borderId="23" xfId="3" applyFont="1" applyBorder="1" applyAlignment="1">
      <alignment horizontal="right" vertical="center"/>
    </xf>
    <xf numFmtId="0" fontId="44" fillId="0" borderId="23" xfId="3" applyFont="1" applyBorder="1" applyAlignment="1">
      <alignment horizontal="left" vertical="center"/>
    </xf>
    <xf numFmtId="0" fontId="44" fillId="0" borderId="24" xfId="3" applyFont="1" applyBorder="1" applyAlignment="1">
      <alignment horizontal="left" vertical="center"/>
    </xf>
    <xf numFmtId="0" fontId="51" fillId="0" borderId="15" xfId="3" applyFont="1" applyBorder="1" applyAlignment="1">
      <alignment horizontal="center" vertical="center"/>
    </xf>
    <xf numFmtId="0" fontId="51" fillId="0" borderId="16" xfId="3" applyFont="1" applyBorder="1" applyAlignment="1">
      <alignment horizontal="center" vertical="center"/>
    </xf>
    <xf numFmtId="0" fontId="51" fillId="0" borderId="17" xfId="3" applyFont="1" applyBorder="1" applyAlignment="1">
      <alignment horizontal="center" vertical="center"/>
    </xf>
    <xf numFmtId="1" fontId="5" fillId="0" borderId="62" xfId="7" applyNumberFormat="1" applyFont="1" applyBorder="1" applyAlignment="1">
      <alignment horizontal="center" vertical="center"/>
    </xf>
    <xf numFmtId="1" fontId="5" fillId="0" borderId="54" xfId="7" applyNumberFormat="1" applyFont="1" applyBorder="1" applyAlignment="1">
      <alignment horizontal="center" vertical="center"/>
    </xf>
    <xf numFmtId="0" fontId="5" fillId="0" borderId="62" xfId="3" applyFont="1" applyBorder="1" applyAlignment="1">
      <alignment horizontal="center" vertical="center" wrapText="1"/>
    </xf>
    <xf numFmtId="0" fontId="5" fillId="0" borderId="54" xfId="3" applyFont="1" applyBorder="1" applyAlignment="1">
      <alignment horizontal="center" vertical="center" wrapText="1"/>
    </xf>
    <xf numFmtId="49" fontId="5" fillId="0" borderId="62" xfId="3" applyNumberFormat="1" applyFont="1" applyBorder="1" applyAlignment="1">
      <alignment horizontal="center"/>
    </xf>
    <xf numFmtId="49" fontId="5" fillId="0" borderId="54" xfId="3" applyNumberFormat="1" applyFont="1" applyBorder="1" applyAlignment="1">
      <alignment horizontal="center"/>
    </xf>
    <xf numFmtId="0" fontId="5" fillId="0" borderId="62" xfId="3" applyFont="1" applyBorder="1" applyAlignment="1">
      <alignment horizontal="center" wrapText="1"/>
    </xf>
    <xf numFmtId="0" fontId="5" fillId="0" borderId="54" xfId="3" applyFont="1" applyBorder="1" applyAlignment="1">
      <alignment horizontal="center" wrapText="1"/>
    </xf>
    <xf numFmtId="0" fontId="51" fillId="2" borderId="16" xfId="3" applyFont="1" applyFill="1" applyBorder="1" applyAlignment="1">
      <alignment horizontal="center" vertical="center"/>
    </xf>
    <xf numFmtId="0" fontId="51" fillId="0" borderId="22" xfId="3" applyFont="1" applyBorder="1" applyAlignment="1">
      <alignment horizontal="center" vertical="center"/>
    </xf>
    <xf numFmtId="0" fontId="51" fillId="0" borderId="23" xfId="3" applyFont="1" applyBorder="1" applyAlignment="1">
      <alignment horizontal="center" vertical="center"/>
    </xf>
    <xf numFmtId="0" fontId="51" fillId="0" borderId="97" xfId="3" applyFont="1" applyBorder="1" applyAlignment="1">
      <alignment horizontal="center" vertical="center"/>
    </xf>
    <xf numFmtId="0" fontId="44" fillId="0" borderId="23" xfId="3" applyFont="1" applyBorder="1" applyAlignment="1">
      <alignment horizontal="center"/>
    </xf>
    <xf numFmtId="0" fontId="46" fillId="0" borderId="23" xfId="3" applyFont="1" applyBorder="1" applyAlignment="1">
      <alignment horizontal="center"/>
    </xf>
    <xf numFmtId="0" fontId="46" fillId="0" borderId="24" xfId="3" applyFont="1" applyBorder="1" applyAlignment="1">
      <alignment horizontal="center"/>
    </xf>
    <xf numFmtId="0" fontId="44" fillId="0" borderId="23" xfId="3" applyFont="1" applyBorder="1" applyAlignment="1">
      <alignment horizontal="center" vertical="center"/>
    </xf>
    <xf numFmtId="0" fontId="44" fillId="0" borderId="24" xfId="3" applyFont="1" applyBorder="1" applyAlignment="1">
      <alignment horizontal="center" vertical="center"/>
    </xf>
    <xf numFmtId="0" fontId="46" fillId="0" borderId="22" xfId="3" applyFont="1" applyBorder="1" applyAlignment="1">
      <alignment horizontal="center" vertical="center"/>
    </xf>
    <xf numFmtId="0" fontId="46" fillId="0" borderId="23" xfId="3" applyFont="1" applyBorder="1" applyAlignment="1">
      <alignment horizontal="center" vertical="center"/>
    </xf>
    <xf numFmtId="0" fontId="46" fillId="0" borderId="24" xfId="3" applyFont="1" applyBorder="1" applyAlignment="1">
      <alignment horizontal="center" vertical="center"/>
    </xf>
    <xf numFmtId="0" fontId="2" fillId="2" borderId="13" xfId="2" applyFont="1" applyFill="1" applyBorder="1" applyAlignment="1">
      <alignment horizontal="right" wrapText="1"/>
    </xf>
    <xf numFmtId="0" fontId="2" fillId="4" borderId="13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2" fillId="4" borderId="0" xfId="2" applyFont="1" applyFill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12" xfId="2" applyFont="1" applyFill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164" fontId="4" fillId="0" borderId="18" xfId="2" applyNumberFormat="1" applyFont="1" applyBorder="1" applyAlignment="1">
      <alignment horizontal="center" vertical="center"/>
    </xf>
    <xf numFmtId="164" fontId="4" fillId="0" borderId="19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0" fontId="5" fillId="0" borderId="99" xfId="3" applyFont="1" applyBorder="1" applyAlignment="1">
      <alignment horizontal="center" vertical="center" wrapText="1"/>
    </xf>
    <xf numFmtId="0" fontId="5" fillId="0" borderId="88" xfId="3" applyFont="1" applyBorder="1" applyAlignment="1">
      <alignment horizontal="center" vertical="center" wrapText="1"/>
    </xf>
    <xf numFmtId="0" fontId="36" fillId="0" borderId="9" xfId="3" applyFont="1" applyBorder="1" applyAlignment="1">
      <alignment horizontal="center" vertical="center"/>
    </xf>
    <xf numFmtId="0" fontId="51" fillId="2" borderId="15" xfId="3" applyFont="1" applyFill="1" applyBorder="1" applyAlignment="1">
      <alignment horizontal="center" vertical="center"/>
    </xf>
    <xf numFmtId="0" fontId="51" fillId="2" borderId="17" xfId="3" applyFont="1" applyFill="1" applyBorder="1" applyAlignment="1">
      <alignment horizontal="center" vertical="center"/>
    </xf>
    <xf numFmtId="0" fontId="44" fillId="0" borderId="24" xfId="3" applyFont="1" applyBorder="1" applyAlignment="1">
      <alignment horizontal="center"/>
    </xf>
    <xf numFmtId="0" fontId="46" fillId="0" borderId="0" xfId="3" applyFont="1" applyAlignment="1">
      <alignment horizontal="center"/>
    </xf>
    <xf numFmtId="0" fontId="46" fillId="0" borderId="5" xfId="3" applyFont="1" applyBorder="1" applyAlignment="1">
      <alignment horizontal="center"/>
    </xf>
    <xf numFmtId="0" fontId="46" fillId="0" borderId="13" xfId="3" applyFont="1" applyBorder="1" applyAlignment="1">
      <alignment horizontal="center"/>
    </xf>
    <xf numFmtId="0" fontId="46" fillId="0" borderId="14" xfId="3" applyFont="1" applyBorder="1" applyAlignment="1">
      <alignment horizontal="center"/>
    </xf>
    <xf numFmtId="0" fontId="46" fillId="0" borderId="7" xfId="3" applyFont="1" applyBorder="1" applyAlignment="1">
      <alignment horizontal="center"/>
    </xf>
    <xf numFmtId="0" fontId="46" fillId="0" borderId="11" xfId="3" applyFont="1" applyBorder="1" applyAlignment="1">
      <alignment horizontal="center"/>
    </xf>
    <xf numFmtId="0" fontId="46" fillId="0" borderId="9" xfId="3" applyFont="1" applyBorder="1" applyAlignment="1">
      <alignment horizontal="center"/>
    </xf>
    <xf numFmtId="0" fontId="46" fillId="0" borderId="10" xfId="3" applyFont="1" applyBorder="1" applyAlignment="1">
      <alignment horizontal="center"/>
    </xf>
    <xf numFmtId="0" fontId="46" fillId="0" borderId="12" xfId="3" applyFont="1" applyBorder="1" applyAlignment="1">
      <alignment horizontal="center"/>
    </xf>
    <xf numFmtId="0" fontId="46" fillId="0" borderId="22" xfId="3" applyFont="1" applyBorder="1" applyAlignment="1">
      <alignment horizontal="center"/>
    </xf>
    <xf numFmtId="0" fontId="36" fillId="0" borderId="22" xfId="3" applyFont="1" applyBorder="1" applyAlignment="1">
      <alignment horizontal="center" vertical="center"/>
    </xf>
    <xf numFmtId="0" fontId="36" fillId="0" borderId="23" xfId="3" applyFont="1" applyBorder="1" applyAlignment="1">
      <alignment horizontal="center" vertical="center"/>
    </xf>
    <xf numFmtId="0" fontId="36" fillId="0" borderId="24" xfId="3" applyFont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 wrapText="1"/>
    </xf>
    <xf numFmtId="0" fontId="8" fillId="0" borderId="0" xfId="2"/>
    <xf numFmtId="0" fontId="8" fillId="0" borderId="7" xfId="2" applyBorder="1"/>
    <xf numFmtId="0" fontId="8" fillId="0" borderId="9" xfId="2" applyBorder="1"/>
    <xf numFmtId="0" fontId="8" fillId="0" borderId="10" xfId="2" applyBorder="1"/>
    <xf numFmtId="0" fontId="10" fillId="0" borderId="5" xfId="8" applyFont="1" applyBorder="1" applyAlignment="1">
      <alignment horizontal="center" vertical="center" wrapText="1"/>
    </xf>
    <xf numFmtId="0" fontId="10" fillId="0" borderId="13" xfId="8" applyFont="1" applyBorder="1" applyAlignment="1">
      <alignment horizontal="center" vertical="center" wrapText="1"/>
    </xf>
    <xf numFmtId="0" fontId="10" fillId="0" borderId="14" xfId="8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5" fillId="0" borderId="7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6" fillId="2" borderId="56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7" xfId="2" applyFont="1" applyFill="1" applyBorder="1" applyAlignment="1">
      <alignment horizontal="center" vertical="center"/>
    </xf>
    <xf numFmtId="0" fontId="6" fillId="2" borderId="49" xfId="2" applyFont="1" applyFill="1" applyBorder="1" applyAlignment="1">
      <alignment horizontal="center" vertical="center"/>
    </xf>
    <xf numFmtId="0" fontId="6" fillId="2" borderId="58" xfId="2" applyFont="1" applyFill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4" xfId="8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49" xfId="2" applyNumberFormat="1" applyFont="1" applyBorder="1" applyAlignment="1">
      <alignment horizontal="center" vertical="center"/>
    </xf>
    <xf numFmtId="49" fontId="4" fillId="0" borderId="58" xfId="2" applyNumberFormat="1" applyFont="1" applyBorder="1" applyAlignment="1">
      <alignment horizontal="center" vertical="center"/>
    </xf>
    <xf numFmtId="0" fontId="51" fillId="0" borderId="7" xfId="3" applyFont="1" applyBorder="1" applyAlignment="1">
      <alignment horizontal="center"/>
    </xf>
    <xf numFmtId="0" fontId="51" fillId="0" borderId="0" xfId="3" applyFont="1" applyAlignment="1">
      <alignment horizontal="center"/>
    </xf>
    <xf numFmtId="0" fontId="32" fillId="0" borderId="9" xfId="3" applyBorder="1" applyAlignment="1">
      <alignment horizontal="center"/>
    </xf>
    <xf numFmtId="1" fontId="5" fillId="0" borderId="27" xfId="7" applyNumberFormat="1" applyFont="1" applyBorder="1" applyAlignment="1">
      <alignment horizontal="center" vertical="center"/>
    </xf>
    <xf numFmtId="1" fontId="5" fillId="0" borderId="19" xfId="7" applyNumberFormat="1" applyFont="1" applyBorder="1" applyAlignment="1">
      <alignment horizontal="center" vertical="center"/>
    </xf>
    <xf numFmtId="1" fontId="53" fillId="0" borderId="35" xfId="7" applyNumberFormat="1" applyFont="1" applyBorder="1" applyAlignment="1">
      <alignment horizontal="center" vertical="center"/>
    </xf>
    <xf numFmtId="1" fontId="53" fillId="0" borderId="38" xfId="7" applyNumberFormat="1" applyFont="1" applyBorder="1" applyAlignment="1">
      <alignment horizontal="center" vertical="center"/>
    </xf>
    <xf numFmtId="1" fontId="53" fillId="0" borderId="44" xfId="7" applyNumberFormat="1" applyFont="1" applyBorder="1" applyAlignment="1">
      <alignment horizontal="center" vertical="center"/>
    </xf>
    <xf numFmtId="1" fontId="53" fillId="0" borderId="47" xfId="7" applyNumberFormat="1" applyFont="1" applyBorder="1" applyAlignment="1">
      <alignment horizontal="center" vertical="center"/>
    </xf>
    <xf numFmtId="0" fontId="32" fillId="0" borderId="22" xfId="3" applyBorder="1" applyAlignment="1">
      <alignment horizontal="center"/>
    </xf>
    <xf numFmtId="0" fontId="32" fillId="0" borderId="23" xfId="3" applyBorder="1" applyAlignment="1">
      <alignment horizontal="center"/>
    </xf>
    <xf numFmtId="0" fontId="32" fillId="0" borderId="24" xfId="3" applyBorder="1" applyAlignment="1">
      <alignment horizontal="center"/>
    </xf>
    <xf numFmtId="0" fontId="44" fillId="0" borderId="5" xfId="3" applyFont="1" applyBorder="1" applyAlignment="1">
      <alignment horizontal="center" vertical="center"/>
    </xf>
    <xf numFmtId="0" fontId="44" fillId="0" borderId="13" xfId="3" applyFont="1" applyBorder="1" applyAlignment="1">
      <alignment horizontal="center" vertical="center"/>
    </xf>
    <xf numFmtId="0" fontId="51" fillId="4" borderId="15" xfId="3" applyFont="1" applyFill="1" applyBorder="1" applyAlignment="1">
      <alignment horizontal="center" vertical="center"/>
    </xf>
    <xf numFmtId="0" fontId="51" fillId="4" borderId="16" xfId="3" applyFont="1" applyFill="1" applyBorder="1" applyAlignment="1">
      <alignment horizontal="center" vertical="center"/>
    </xf>
    <xf numFmtId="0" fontId="51" fillId="4" borderId="17" xfId="3" applyFont="1" applyFill="1" applyBorder="1" applyAlignment="1">
      <alignment horizontal="center" vertical="center"/>
    </xf>
    <xf numFmtId="0" fontId="60" fillId="0" borderId="7" xfId="3" applyFont="1" applyBorder="1" applyAlignment="1">
      <alignment horizontal="center"/>
    </xf>
    <xf numFmtId="0" fontId="60" fillId="0" borderId="0" xfId="3" applyFont="1" applyAlignment="1">
      <alignment horizontal="center"/>
    </xf>
    <xf numFmtId="0" fontId="46" fillId="0" borderId="1" xfId="3" applyFont="1" applyBorder="1" applyAlignment="1">
      <alignment horizontal="center"/>
    </xf>
    <xf numFmtId="0" fontId="46" fillId="0" borderId="18" xfId="3" applyFont="1" applyBorder="1" applyAlignment="1">
      <alignment horizontal="center"/>
    </xf>
    <xf numFmtId="0" fontId="46" fillId="0" borderId="19" xfId="3" applyFont="1" applyBorder="1" applyAlignment="1">
      <alignment horizontal="center"/>
    </xf>
    <xf numFmtId="1" fontId="5" fillId="4" borderId="9" xfId="3" applyNumberFormat="1" applyFont="1" applyFill="1" applyBorder="1" applyAlignment="1">
      <alignment horizontal="center" vertical="center" wrapText="1"/>
    </xf>
    <xf numFmtId="1" fontId="5" fillId="4" borderId="10" xfId="3" applyNumberFormat="1" applyFont="1" applyFill="1" applyBorder="1" applyAlignment="1">
      <alignment horizontal="center" vertical="center" wrapText="1"/>
    </xf>
    <xf numFmtId="1" fontId="5" fillId="4" borderId="12" xfId="3" applyNumberFormat="1" applyFont="1" applyFill="1" applyBorder="1" applyAlignment="1">
      <alignment horizontal="center" vertical="center" wrapText="1"/>
    </xf>
    <xf numFmtId="1" fontId="5" fillId="0" borderId="32" xfId="7" applyNumberFormat="1" applyFont="1" applyBorder="1" applyAlignment="1">
      <alignment horizontal="center" vertical="center"/>
    </xf>
    <xf numFmtId="1" fontId="5" fillId="0" borderId="11" xfId="7" applyNumberFormat="1" applyFont="1" applyBorder="1" applyAlignment="1">
      <alignment horizontal="center" vertical="center"/>
    </xf>
    <xf numFmtId="1" fontId="53" fillId="0" borderId="3" xfId="7" applyNumberFormat="1" applyFont="1" applyBorder="1" applyAlignment="1">
      <alignment horizontal="center" vertical="center"/>
    </xf>
    <xf numFmtId="1" fontId="53" fillId="0" borderId="4" xfId="7" applyNumberFormat="1" applyFont="1" applyBorder="1" applyAlignment="1">
      <alignment horizontal="center" vertical="center"/>
    </xf>
    <xf numFmtId="0" fontId="46" fillId="4" borderId="1" xfId="3" applyFont="1" applyFill="1" applyBorder="1" applyAlignment="1">
      <alignment horizontal="center" vertical="center"/>
    </xf>
    <xf numFmtId="0" fontId="46" fillId="4" borderId="18" xfId="3" applyFont="1" applyFill="1" applyBorder="1" applyAlignment="1">
      <alignment horizontal="center" vertical="center"/>
    </xf>
    <xf numFmtId="0" fontId="46" fillId="4" borderId="19" xfId="3" applyFont="1" applyFill="1" applyBorder="1" applyAlignment="1">
      <alignment horizontal="center" vertical="center"/>
    </xf>
    <xf numFmtId="1" fontId="46" fillId="4" borderId="7" xfId="3" applyNumberFormat="1" applyFont="1" applyFill="1" applyBorder="1" applyAlignment="1">
      <alignment horizontal="center" vertical="center" wrapText="1"/>
    </xf>
    <xf numFmtId="1" fontId="46" fillId="4" borderId="0" xfId="3" applyNumberFormat="1" applyFont="1" applyFill="1" applyAlignment="1">
      <alignment horizontal="center" vertical="center" wrapText="1"/>
    </xf>
    <xf numFmtId="1" fontId="46" fillId="4" borderId="11" xfId="3" applyNumberFormat="1" applyFont="1" applyFill="1" applyBorder="1" applyAlignment="1">
      <alignment horizontal="center" vertical="center" wrapText="1"/>
    </xf>
    <xf numFmtId="0" fontId="46" fillId="0" borderId="7" xfId="3" applyFont="1" applyBorder="1" applyAlignment="1">
      <alignment horizontal="right" vertical="center"/>
    </xf>
    <xf numFmtId="0" fontId="46" fillId="0" borderId="0" xfId="3" applyFont="1" applyAlignment="1">
      <alignment horizontal="right" vertical="center"/>
    </xf>
    <xf numFmtId="0" fontId="44" fillId="0" borderId="0" xfId="3" applyFont="1" applyAlignment="1">
      <alignment horizontal="center" vertical="center"/>
    </xf>
    <xf numFmtId="0" fontId="46" fillId="0" borderId="44" xfId="3" applyFont="1" applyBorder="1" applyAlignment="1">
      <alignment horizontal="center" vertical="center"/>
    </xf>
    <xf numFmtId="0" fontId="46" fillId="0" borderId="45" xfId="3" applyFont="1" applyBorder="1" applyAlignment="1">
      <alignment horizontal="center" vertical="center"/>
    </xf>
    <xf numFmtId="0" fontId="46" fillId="0" borderId="47" xfId="3" applyFont="1" applyBorder="1" applyAlignment="1">
      <alignment horizontal="center" vertical="center"/>
    </xf>
    <xf numFmtId="0" fontId="44" fillId="0" borderId="7" xfId="3" applyFont="1" applyBorder="1" applyAlignment="1">
      <alignment horizontal="center" vertical="center"/>
    </xf>
    <xf numFmtId="0" fontId="51" fillId="4" borderId="2" xfId="3" applyFont="1" applyFill="1" applyBorder="1" applyAlignment="1">
      <alignment horizontal="center" vertical="center"/>
    </xf>
    <xf numFmtId="0" fontId="51" fillId="4" borderId="20" xfId="3" applyFont="1" applyFill="1" applyBorder="1" applyAlignment="1">
      <alignment horizontal="center" vertical="center"/>
    </xf>
    <xf numFmtId="0" fontId="51" fillId="4" borderId="21" xfId="3" applyFont="1" applyFill="1" applyBorder="1" applyAlignment="1">
      <alignment horizontal="center" vertical="center"/>
    </xf>
    <xf numFmtId="0" fontId="5" fillId="6" borderId="48" xfId="2" applyFont="1" applyFill="1" applyBorder="1" applyAlignment="1">
      <alignment horizontal="center" vertical="center" wrapText="1"/>
    </xf>
    <xf numFmtId="0" fontId="5" fillId="6" borderId="45" xfId="2" applyFont="1" applyFill="1" applyBorder="1" applyAlignment="1">
      <alignment horizontal="center" vertical="center" wrapText="1"/>
    </xf>
    <xf numFmtId="0" fontId="5" fillId="6" borderId="47" xfId="2" applyFont="1" applyFill="1" applyBorder="1" applyAlignment="1">
      <alignment horizontal="center" vertical="center" wrapText="1"/>
    </xf>
    <xf numFmtId="0" fontId="46" fillId="0" borderId="32" xfId="3" applyFont="1" applyBorder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46" fillId="0" borderId="11" xfId="3" applyFont="1" applyBorder="1" applyAlignment="1">
      <alignment horizontal="center" vertical="center"/>
    </xf>
    <xf numFmtId="0" fontId="46" fillId="0" borderId="28" xfId="3" applyFont="1" applyBorder="1" applyAlignment="1">
      <alignment horizontal="center" vertical="center"/>
    </xf>
    <xf numFmtId="0" fontId="46" fillId="0" borderId="20" xfId="3" applyFont="1" applyBorder="1" applyAlignment="1">
      <alignment horizontal="center" vertical="center"/>
    </xf>
    <xf numFmtId="0" fontId="46" fillId="0" borderId="21" xfId="3" applyFont="1" applyBorder="1" applyAlignment="1">
      <alignment horizontal="center" vertical="center"/>
    </xf>
    <xf numFmtId="0" fontId="46" fillId="0" borderId="35" xfId="3" applyFont="1" applyBorder="1" applyAlignment="1">
      <alignment horizontal="center" vertical="center"/>
    </xf>
    <xf numFmtId="0" fontId="46" fillId="0" borderId="36" xfId="3" applyFont="1" applyBorder="1" applyAlignment="1">
      <alignment horizontal="center" vertical="center"/>
    </xf>
    <xf numFmtId="0" fontId="46" fillId="0" borderId="38" xfId="3" applyFont="1" applyBorder="1" applyAlignment="1">
      <alignment horizontal="center" vertical="center"/>
    </xf>
    <xf numFmtId="0" fontId="44" fillId="0" borderId="7" xfId="3" applyFont="1" applyBorder="1" applyAlignment="1">
      <alignment horizontal="right" vertical="center"/>
    </xf>
    <xf numFmtId="0" fontId="44" fillId="0" borderId="0" xfId="3" applyFont="1" applyAlignment="1">
      <alignment horizontal="right" vertical="center"/>
    </xf>
    <xf numFmtId="0" fontId="44" fillId="0" borderId="0" xfId="3" applyFont="1" applyAlignment="1">
      <alignment horizontal="left" vertical="center"/>
    </xf>
    <xf numFmtId="0" fontId="46" fillId="0" borderId="9" xfId="3" applyFont="1" applyBorder="1" applyAlignment="1">
      <alignment horizontal="right" vertical="center"/>
    </xf>
    <xf numFmtId="0" fontId="46" fillId="0" borderId="10" xfId="3" applyFont="1" applyBorder="1" applyAlignment="1">
      <alignment horizontal="right" vertical="center"/>
    </xf>
    <xf numFmtId="0" fontId="32" fillId="0" borderId="22" xfId="3" applyBorder="1" applyAlignment="1">
      <alignment horizontal="center" vertical="center"/>
    </xf>
    <xf numFmtId="0" fontId="32" fillId="0" borderId="23" xfId="3" applyBorder="1" applyAlignment="1">
      <alignment horizontal="center" vertical="center"/>
    </xf>
    <xf numFmtId="0" fontId="32" fillId="0" borderId="24" xfId="3" applyBorder="1" applyAlignment="1">
      <alignment horizontal="center" vertical="center"/>
    </xf>
    <xf numFmtId="0" fontId="55" fillId="0" borderId="5" xfId="3" applyFont="1" applyBorder="1" applyAlignment="1">
      <alignment horizontal="right" vertical="center" indent="1"/>
    </xf>
    <xf numFmtId="0" fontId="55" fillId="0" borderId="13" xfId="3" applyFont="1" applyBorder="1" applyAlignment="1">
      <alignment horizontal="right" vertical="center" indent="1"/>
    </xf>
    <xf numFmtId="0" fontId="44" fillId="0" borderId="13" xfId="3" applyFont="1" applyBorder="1" applyAlignment="1">
      <alignment horizontal="center" vertical="center" wrapText="1"/>
    </xf>
    <xf numFmtId="0" fontId="55" fillId="0" borderId="5" xfId="3" applyFont="1" applyBorder="1" applyAlignment="1">
      <alignment horizontal="right" vertical="center"/>
    </xf>
    <xf numFmtId="0" fontId="55" fillId="0" borderId="13" xfId="3" applyFont="1" applyBorder="1" applyAlignment="1">
      <alignment horizontal="right" vertical="center"/>
    </xf>
    <xf numFmtId="166" fontId="8" fillId="0" borderId="64" xfId="4" applyNumberFormat="1" applyBorder="1" applyAlignment="1" applyProtection="1">
      <alignment horizontal="center" vertical="center"/>
      <protection locked="0"/>
    </xf>
    <xf numFmtId="0" fontId="8" fillId="0" borderId="65" xfId="4" applyBorder="1" applyAlignment="1" applyProtection="1">
      <alignment horizontal="center" vertical="center"/>
      <protection locked="0"/>
    </xf>
    <xf numFmtId="0" fontId="10" fillId="2" borderId="22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8" fillId="0" borderId="6" xfId="2" applyBorder="1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0" fontId="8" fillId="0" borderId="8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0" fontId="8" fillId="0" borderId="34" xfId="2" applyBorder="1" applyAlignment="1">
      <alignment horizontal="center" vertical="center" wrapText="1"/>
    </xf>
    <xf numFmtId="49" fontId="4" fillId="0" borderId="0" xfId="2" applyNumberFormat="1" applyFont="1" applyAlignment="1">
      <alignment horizontal="left" vertical="center" wrapText="1"/>
    </xf>
    <xf numFmtId="49" fontId="4" fillId="0" borderId="27" xfId="2" applyNumberFormat="1" applyFont="1" applyBorder="1" applyAlignment="1">
      <alignment horizontal="left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0" fontId="1" fillId="4" borderId="7" xfId="2" applyFont="1" applyFill="1" applyBorder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1" fillId="4" borderId="7" xfId="2" applyFont="1" applyFill="1" applyBorder="1" applyAlignment="1">
      <alignment horizontal="left" vertical="top" wrapText="1"/>
    </xf>
    <xf numFmtId="0" fontId="1" fillId="4" borderId="0" xfId="2" applyFont="1" applyFill="1" applyAlignment="1">
      <alignment horizontal="left" vertical="top" wrapText="1"/>
    </xf>
    <xf numFmtId="0" fontId="1" fillId="4" borderId="8" xfId="2" applyFont="1" applyFill="1" applyBorder="1" applyAlignment="1">
      <alignment horizontal="left" vertical="top" wrapText="1"/>
    </xf>
    <xf numFmtId="0" fontId="19" fillId="0" borderId="7" xfId="2" applyFont="1" applyBorder="1" applyAlignment="1">
      <alignment horizontal="left"/>
    </xf>
    <xf numFmtId="0" fontId="19" fillId="0" borderId="0" xfId="2" applyFont="1" applyAlignment="1">
      <alignment horizontal="left"/>
    </xf>
    <xf numFmtId="0" fontId="19" fillId="0" borderId="8" xfId="2" applyFont="1" applyBorder="1" applyAlignment="1">
      <alignment horizontal="left"/>
    </xf>
    <xf numFmtId="0" fontId="1" fillId="0" borderId="7" xfId="2" applyFont="1" applyBorder="1" applyAlignment="1">
      <alignment horizontal="center" vertical="top" wrapText="1"/>
    </xf>
    <xf numFmtId="0" fontId="1" fillId="0" borderId="0" xfId="2" applyFont="1" applyAlignment="1">
      <alignment horizontal="center" vertical="top" wrapText="1"/>
    </xf>
    <xf numFmtId="0" fontId="1" fillId="0" borderId="8" xfId="2" applyFont="1" applyBorder="1" applyAlignment="1">
      <alignment horizontal="center" vertical="top" wrapText="1"/>
    </xf>
    <xf numFmtId="0" fontId="1" fillId="2" borderId="7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8" fillId="4" borderId="0" xfId="2" applyFill="1" applyAlignment="1">
      <alignment horizontal="center" vertical="center" wrapText="1"/>
    </xf>
    <xf numFmtId="0" fontId="8" fillId="4" borderId="8" xfId="2" applyFill="1" applyBorder="1" applyAlignment="1">
      <alignment horizontal="center" vertical="center" wrapText="1"/>
    </xf>
    <xf numFmtId="0" fontId="8" fillId="4" borderId="10" xfId="2" applyFill="1" applyBorder="1" applyAlignment="1">
      <alignment horizontal="center" vertical="center" wrapText="1"/>
    </xf>
    <xf numFmtId="0" fontId="8" fillId="4" borderId="34" xfId="2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8" fillId="0" borderId="13" xfId="2" applyBorder="1" applyAlignment="1">
      <alignment horizontal="center" vertical="center" wrapText="1"/>
    </xf>
    <xf numFmtId="0" fontId="11" fillId="0" borderId="14" xfId="6" applyFont="1" applyBorder="1" applyAlignment="1">
      <alignment horizontal="left"/>
    </xf>
    <xf numFmtId="0" fontId="1" fillId="0" borderId="19" xfId="6" applyFont="1" applyBorder="1" applyAlignment="1">
      <alignment horizontal="center" vertical="center" wrapText="1"/>
    </xf>
    <xf numFmtId="0" fontId="1" fillId="0" borderId="21" xfId="6" applyFont="1" applyBorder="1" applyAlignment="1">
      <alignment horizontal="center" vertical="center" wrapText="1"/>
    </xf>
    <xf numFmtId="0" fontId="1" fillId="4" borderId="7" xfId="2" applyFont="1" applyFill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8" xfId="2" applyFont="1" applyBorder="1" applyAlignment="1">
      <alignment horizontal="left"/>
    </xf>
    <xf numFmtId="0" fontId="1" fillId="0" borderId="5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8" fillId="0" borderId="8" xfId="6" applyFont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left" wrapText="1"/>
    </xf>
    <xf numFmtId="0" fontId="8" fillId="0" borderId="13" xfId="2" applyBorder="1" applyAlignment="1">
      <alignment horizontal="left" wrapText="1"/>
    </xf>
    <xf numFmtId="0" fontId="2" fillId="0" borderId="0" xfId="2" applyFont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18" fillId="2" borderId="5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/>
    </xf>
    <xf numFmtId="1" fontId="4" fillId="0" borderId="30" xfId="6" applyNumberFormat="1" applyFont="1" applyBorder="1" applyAlignment="1">
      <alignment vertical="center"/>
    </xf>
    <xf numFmtId="1" fontId="4" fillId="0" borderId="54" xfId="6" applyNumberFormat="1" applyFont="1" applyBorder="1" applyAlignment="1">
      <alignment vertical="center"/>
    </xf>
    <xf numFmtId="2" fontId="4" fillId="0" borderId="54" xfId="6" applyNumberFormat="1" applyFont="1" applyBorder="1" applyAlignment="1">
      <alignment vertical="center"/>
    </xf>
    <xf numFmtId="49" fontId="4" fillId="0" borderId="88" xfId="6" applyNumberFormat="1" applyFont="1" applyBorder="1" applyAlignment="1">
      <alignment horizontal="center" vertical="center"/>
    </xf>
  </cellXfs>
  <cellStyles count="9">
    <cellStyle name="Explanatory Text 2" xfId="7" xr:uid="{0A1DE480-A915-42F3-B7C2-4DFEF8F5E520}"/>
    <cellStyle name="Hyperlink" xfId="5" builtinId="8"/>
    <cellStyle name="Hyperlinkki 2" xfId="1" xr:uid="{00000000-0005-0000-0000-000001000000}"/>
    <cellStyle name="Normaali 2" xfId="2" xr:uid="{00000000-0005-0000-0000-000002000000}"/>
    <cellStyle name="Normal" xfId="0" builtinId="0"/>
    <cellStyle name="Normal 2" xfId="3" xr:uid="{00000000-0005-0000-0000-000003000000}"/>
    <cellStyle name="Normal 2 2" xfId="6" xr:uid="{AF03826C-A122-41E5-8C8E-0BAD2C193393}"/>
    <cellStyle name="Normal 3" xfId="4" xr:uid="{00000000-0005-0000-0000-000004000000}"/>
    <cellStyle name="Normalny 2" xfId="8" xr:uid="{BC8738E9-F50A-41F1-98DC-9F14E4436062}"/>
  </cellStyles>
  <dxfs count="27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alignment horizontal="general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top style="thin">
          <color theme="8"/>
        </top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4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2.png"/><Relationship Id="rId2" Type="http://schemas.openxmlformats.org/officeDocument/2006/relationships/image" Target="../media/image81.png"/><Relationship Id="rId1" Type="http://schemas.openxmlformats.org/officeDocument/2006/relationships/image" Target="../media/image18.png"/><Relationship Id="rId4" Type="http://schemas.openxmlformats.org/officeDocument/2006/relationships/image" Target="../media/image8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5.png"/><Relationship Id="rId13" Type="http://schemas.openxmlformats.org/officeDocument/2006/relationships/image" Target="../media/image110.png"/><Relationship Id="rId3" Type="http://schemas.openxmlformats.org/officeDocument/2006/relationships/image" Target="../media/image100.png"/><Relationship Id="rId7" Type="http://schemas.openxmlformats.org/officeDocument/2006/relationships/image" Target="../media/image104.png"/><Relationship Id="rId12" Type="http://schemas.openxmlformats.org/officeDocument/2006/relationships/image" Target="../media/image109.png"/><Relationship Id="rId2" Type="http://schemas.openxmlformats.org/officeDocument/2006/relationships/image" Target="../media/image99.png"/><Relationship Id="rId1" Type="http://schemas.openxmlformats.org/officeDocument/2006/relationships/image" Target="../media/image18.png"/><Relationship Id="rId6" Type="http://schemas.openxmlformats.org/officeDocument/2006/relationships/image" Target="../media/image103.png"/><Relationship Id="rId11" Type="http://schemas.openxmlformats.org/officeDocument/2006/relationships/image" Target="../media/image108.png"/><Relationship Id="rId5" Type="http://schemas.openxmlformats.org/officeDocument/2006/relationships/image" Target="../media/image102.png"/><Relationship Id="rId10" Type="http://schemas.openxmlformats.org/officeDocument/2006/relationships/image" Target="../media/image107.png"/><Relationship Id="rId4" Type="http://schemas.openxmlformats.org/officeDocument/2006/relationships/image" Target="../media/image101.png"/><Relationship Id="rId9" Type="http://schemas.openxmlformats.org/officeDocument/2006/relationships/image" Target="../media/image106.png"/><Relationship Id="rId14" Type="http://schemas.openxmlformats.org/officeDocument/2006/relationships/image" Target="../media/image11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0.png"/><Relationship Id="rId3" Type="http://schemas.openxmlformats.org/officeDocument/2006/relationships/image" Target="../media/image125.png"/><Relationship Id="rId7" Type="http://schemas.openxmlformats.org/officeDocument/2006/relationships/image" Target="../media/image129.png"/><Relationship Id="rId2" Type="http://schemas.openxmlformats.org/officeDocument/2006/relationships/image" Target="../media/image124.png"/><Relationship Id="rId1" Type="http://schemas.openxmlformats.org/officeDocument/2006/relationships/image" Target="../media/image18.png"/><Relationship Id="rId6" Type="http://schemas.openxmlformats.org/officeDocument/2006/relationships/image" Target="../media/image128.png"/><Relationship Id="rId5" Type="http://schemas.openxmlformats.org/officeDocument/2006/relationships/image" Target="../media/image127.png"/><Relationship Id="rId4" Type="http://schemas.openxmlformats.org/officeDocument/2006/relationships/image" Target="../media/image126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8.png"/><Relationship Id="rId3" Type="http://schemas.openxmlformats.org/officeDocument/2006/relationships/image" Target="../media/image143.png"/><Relationship Id="rId7" Type="http://schemas.openxmlformats.org/officeDocument/2006/relationships/image" Target="../media/image147.png"/><Relationship Id="rId2" Type="http://schemas.openxmlformats.org/officeDocument/2006/relationships/image" Target="../media/image142.png"/><Relationship Id="rId1" Type="http://schemas.openxmlformats.org/officeDocument/2006/relationships/image" Target="../media/image18.png"/><Relationship Id="rId6" Type="http://schemas.openxmlformats.org/officeDocument/2006/relationships/image" Target="../media/image146.png"/><Relationship Id="rId5" Type="http://schemas.openxmlformats.org/officeDocument/2006/relationships/image" Target="../media/image145.png"/><Relationship Id="rId4" Type="http://schemas.openxmlformats.org/officeDocument/2006/relationships/image" Target="../media/image144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5.png"/><Relationship Id="rId3" Type="http://schemas.openxmlformats.org/officeDocument/2006/relationships/image" Target="../media/image150.png"/><Relationship Id="rId7" Type="http://schemas.openxmlformats.org/officeDocument/2006/relationships/image" Target="../media/image154.png"/><Relationship Id="rId2" Type="http://schemas.openxmlformats.org/officeDocument/2006/relationships/image" Target="../media/image149.png"/><Relationship Id="rId1" Type="http://schemas.openxmlformats.org/officeDocument/2006/relationships/image" Target="../media/image18.png"/><Relationship Id="rId6" Type="http://schemas.openxmlformats.org/officeDocument/2006/relationships/image" Target="../media/image153.png"/><Relationship Id="rId5" Type="http://schemas.openxmlformats.org/officeDocument/2006/relationships/image" Target="../media/image152.png"/><Relationship Id="rId4" Type="http://schemas.openxmlformats.org/officeDocument/2006/relationships/image" Target="../media/image151.png"/><Relationship Id="rId9" Type="http://schemas.openxmlformats.org/officeDocument/2006/relationships/image" Target="../media/image15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1.png"/><Relationship Id="rId2" Type="http://schemas.openxmlformats.org/officeDocument/2006/relationships/image" Target="../media/image170.png"/><Relationship Id="rId1" Type="http://schemas.openxmlformats.org/officeDocument/2006/relationships/image" Target="../media/image169.png"/><Relationship Id="rId4" Type="http://schemas.openxmlformats.org/officeDocument/2006/relationships/image" Target="../media/image17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18.png"/><Relationship Id="rId4" Type="http://schemas.openxmlformats.org/officeDocument/2006/relationships/image" Target="../media/image59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5.emf"/><Relationship Id="rId3" Type="http://schemas.openxmlformats.org/officeDocument/2006/relationships/image" Target="../media/image15.emf"/><Relationship Id="rId7" Type="http://schemas.openxmlformats.org/officeDocument/2006/relationships/image" Target="../media/image11.emf"/><Relationship Id="rId12" Type="http://schemas.openxmlformats.org/officeDocument/2006/relationships/image" Target="../media/image6.emf"/><Relationship Id="rId17" Type="http://schemas.openxmlformats.org/officeDocument/2006/relationships/image" Target="../media/image1.emf"/><Relationship Id="rId2" Type="http://schemas.openxmlformats.org/officeDocument/2006/relationships/image" Target="../media/image16.emf"/><Relationship Id="rId16" Type="http://schemas.openxmlformats.org/officeDocument/2006/relationships/image" Target="../media/image2.emf"/><Relationship Id="rId1" Type="http://schemas.openxmlformats.org/officeDocument/2006/relationships/image" Target="../media/image17.emf"/><Relationship Id="rId6" Type="http://schemas.openxmlformats.org/officeDocument/2006/relationships/image" Target="../media/image12.emf"/><Relationship Id="rId11" Type="http://schemas.openxmlformats.org/officeDocument/2006/relationships/image" Target="../media/image7.emf"/><Relationship Id="rId5" Type="http://schemas.openxmlformats.org/officeDocument/2006/relationships/image" Target="../media/image13.emf"/><Relationship Id="rId15" Type="http://schemas.openxmlformats.org/officeDocument/2006/relationships/image" Target="../media/image3.emf"/><Relationship Id="rId10" Type="http://schemas.openxmlformats.org/officeDocument/2006/relationships/image" Target="../media/image8.emf"/><Relationship Id="rId4" Type="http://schemas.openxmlformats.org/officeDocument/2006/relationships/image" Target="../media/image14.emf"/><Relationship Id="rId9" Type="http://schemas.openxmlformats.org/officeDocument/2006/relationships/image" Target="../media/image9.emf"/><Relationship Id="rId1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62.emf"/><Relationship Id="rId2" Type="http://schemas.openxmlformats.org/officeDocument/2006/relationships/image" Target="../media/image61.emf"/><Relationship Id="rId1" Type="http://schemas.openxmlformats.org/officeDocument/2006/relationships/image" Target="../media/image60.emf"/><Relationship Id="rId4" Type="http://schemas.openxmlformats.org/officeDocument/2006/relationships/image" Target="../media/image63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7.emf"/><Relationship Id="rId2" Type="http://schemas.openxmlformats.org/officeDocument/2006/relationships/image" Target="../media/image66.emf"/><Relationship Id="rId1" Type="http://schemas.openxmlformats.org/officeDocument/2006/relationships/image" Target="../media/image65.emf"/><Relationship Id="rId6" Type="http://schemas.openxmlformats.org/officeDocument/2006/relationships/image" Target="../media/image70.emf"/><Relationship Id="rId5" Type="http://schemas.openxmlformats.org/officeDocument/2006/relationships/image" Target="../media/image69.emf"/><Relationship Id="rId4" Type="http://schemas.openxmlformats.org/officeDocument/2006/relationships/image" Target="../media/image68.emf"/></Relationships>
</file>

<file path=xl/drawings/_rels/vmlDrawing12.vml.rels><?xml version="1.0" encoding="UTF-8" standalone="yes"?>
<Relationships xmlns="http://schemas.openxmlformats.org/package/2006/relationships"><Relationship Id="rId8" Type="http://schemas.openxmlformats.org/officeDocument/2006/relationships/image" Target="../media/image79.emf"/><Relationship Id="rId3" Type="http://schemas.openxmlformats.org/officeDocument/2006/relationships/image" Target="../media/image74.emf"/><Relationship Id="rId7" Type="http://schemas.openxmlformats.org/officeDocument/2006/relationships/image" Target="../media/image78.emf"/><Relationship Id="rId2" Type="http://schemas.openxmlformats.org/officeDocument/2006/relationships/image" Target="../media/image73.emf"/><Relationship Id="rId1" Type="http://schemas.openxmlformats.org/officeDocument/2006/relationships/image" Target="../media/image72.emf"/><Relationship Id="rId6" Type="http://schemas.openxmlformats.org/officeDocument/2006/relationships/image" Target="../media/image77.emf"/><Relationship Id="rId5" Type="http://schemas.openxmlformats.org/officeDocument/2006/relationships/image" Target="../media/image76.emf"/><Relationship Id="rId4" Type="http://schemas.openxmlformats.org/officeDocument/2006/relationships/image" Target="../media/image75.emf"/><Relationship Id="rId9" Type="http://schemas.openxmlformats.org/officeDocument/2006/relationships/image" Target="../media/image80.emf"/></Relationships>
</file>

<file path=xl/drawings/_rels/vmlDrawing13.vml.rels><?xml version="1.0" encoding="UTF-8" standalone="yes"?>
<Relationships xmlns="http://schemas.openxmlformats.org/package/2006/relationships"><Relationship Id="rId8" Type="http://schemas.openxmlformats.org/officeDocument/2006/relationships/image" Target="../media/image91.emf"/><Relationship Id="rId13" Type="http://schemas.openxmlformats.org/officeDocument/2006/relationships/image" Target="../media/image96.emf"/><Relationship Id="rId3" Type="http://schemas.openxmlformats.org/officeDocument/2006/relationships/image" Target="../media/image86.emf"/><Relationship Id="rId7" Type="http://schemas.openxmlformats.org/officeDocument/2006/relationships/image" Target="../media/image90.emf"/><Relationship Id="rId12" Type="http://schemas.openxmlformats.org/officeDocument/2006/relationships/image" Target="../media/image95.emf"/><Relationship Id="rId2" Type="http://schemas.openxmlformats.org/officeDocument/2006/relationships/image" Target="../media/image85.emf"/><Relationship Id="rId1" Type="http://schemas.openxmlformats.org/officeDocument/2006/relationships/image" Target="../media/image84.emf"/><Relationship Id="rId6" Type="http://schemas.openxmlformats.org/officeDocument/2006/relationships/image" Target="../media/image89.emf"/><Relationship Id="rId11" Type="http://schemas.openxmlformats.org/officeDocument/2006/relationships/image" Target="../media/image94.emf"/><Relationship Id="rId5" Type="http://schemas.openxmlformats.org/officeDocument/2006/relationships/image" Target="../media/image88.emf"/><Relationship Id="rId15" Type="http://schemas.openxmlformats.org/officeDocument/2006/relationships/image" Target="../media/image98.emf"/><Relationship Id="rId10" Type="http://schemas.openxmlformats.org/officeDocument/2006/relationships/image" Target="../media/image93.emf"/><Relationship Id="rId4" Type="http://schemas.openxmlformats.org/officeDocument/2006/relationships/image" Target="../media/image87.emf"/><Relationship Id="rId9" Type="http://schemas.openxmlformats.org/officeDocument/2006/relationships/image" Target="../media/image92.emf"/><Relationship Id="rId14" Type="http://schemas.openxmlformats.org/officeDocument/2006/relationships/image" Target="../media/image97.emf"/></Relationships>
</file>

<file path=xl/drawings/_rels/vmlDrawing1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9.emf"/><Relationship Id="rId3" Type="http://schemas.openxmlformats.org/officeDocument/2006/relationships/image" Target="../media/image114.emf"/><Relationship Id="rId7" Type="http://schemas.openxmlformats.org/officeDocument/2006/relationships/image" Target="../media/image118.emf"/><Relationship Id="rId12" Type="http://schemas.openxmlformats.org/officeDocument/2006/relationships/image" Target="../media/image123.emf"/><Relationship Id="rId2" Type="http://schemas.openxmlformats.org/officeDocument/2006/relationships/image" Target="../media/image113.emf"/><Relationship Id="rId1" Type="http://schemas.openxmlformats.org/officeDocument/2006/relationships/image" Target="../media/image112.emf"/><Relationship Id="rId6" Type="http://schemas.openxmlformats.org/officeDocument/2006/relationships/image" Target="../media/image117.emf"/><Relationship Id="rId11" Type="http://schemas.openxmlformats.org/officeDocument/2006/relationships/image" Target="../media/image122.emf"/><Relationship Id="rId5" Type="http://schemas.openxmlformats.org/officeDocument/2006/relationships/image" Target="../media/image116.emf"/><Relationship Id="rId10" Type="http://schemas.openxmlformats.org/officeDocument/2006/relationships/image" Target="../media/image121.emf"/><Relationship Id="rId4" Type="http://schemas.openxmlformats.org/officeDocument/2006/relationships/image" Target="../media/image115.emf"/><Relationship Id="rId9" Type="http://schemas.openxmlformats.org/officeDocument/2006/relationships/image" Target="../media/image120.emf"/></Relationships>
</file>

<file path=xl/drawings/_rels/vmlDrawing15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8.emf"/><Relationship Id="rId3" Type="http://schemas.openxmlformats.org/officeDocument/2006/relationships/image" Target="../media/image133.emf"/><Relationship Id="rId7" Type="http://schemas.openxmlformats.org/officeDocument/2006/relationships/image" Target="../media/image137.emf"/><Relationship Id="rId2" Type="http://schemas.openxmlformats.org/officeDocument/2006/relationships/image" Target="../media/image132.emf"/><Relationship Id="rId1" Type="http://schemas.openxmlformats.org/officeDocument/2006/relationships/image" Target="../media/image131.emf"/><Relationship Id="rId6" Type="http://schemas.openxmlformats.org/officeDocument/2006/relationships/image" Target="../media/image136.emf"/><Relationship Id="rId11" Type="http://schemas.openxmlformats.org/officeDocument/2006/relationships/image" Target="../media/image141.emf"/><Relationship Id="rId5" Type="http://schemas.openxmlformats.org/officeDocument/2006/relationships/image" Target="../media/image135.emf"/><Relationship Id="rId10" Type="http://schemas.openxmlformats.org/officeDocument/2006/relationships/image" Target="../media/image140.emf"/><Relationship Id="rId4" Type="http://schemas.openxmlformats.org/officeDocument/2006/relationships/image" Target="../media/image134.emf"/><Relationship Id="rId9" Type="http://schemas.openxmlformats.org/officeDocument/2006/relationships/image" Target="../media/image139.emf"/></Relationships>
</file>

<file path=xl/drawings/_rels/vmlDrawing16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4.emf"/><Relationship Id="rId3" Type="http://schemas.openxmlformats.org/officeDocument/2006/relationships/image" Target="../media/image159.emf"/><Relationship Id="rId7" Type="http://schemas.openxmlformats.org/officeDocument/2006/relationships/image" Target="../media/image163.emf"/><Relationship Id="rId12" Type="http://schemas.openxmlformats.org/officeDocument/2006/relationships/image" Target="../media/image168.emf"/><Relationship Id="rId2" Type="http://schemas.openxmlformats.org/officeDocument/2006/relationships/image" Target="../media/image158.emf"/><Relationship Id="rId1" Type="http://schemas.openxmlformats.org/officeDocument/2006/relationships/image" Target="../media/image157.emf"/><Relationship Id="rId6" Type="http://schemas.openxmlformats.org/officeDocument/2006/relationships/image" Target="../media/image162.emf"/><Relationship Id="rId11" Type="http://schemas.openxmlformats.org/officeDocument/2006/relationships/image" Target="../media/image167.emf"/><Relationship Id="rId5" Type="http://schemas.openxmlformats.org/officeDocument/2006/relationships/image" Target="../media/image161.emf"/><Relationship Id="rId10" Type="http://schemas.openxmlformats.org/officeDocument/2006/relationships/image" Target="../media/image166.emf"/><Relationship Id="rId4" Type="http://schemas.openxmlformats.org/officeDocument/2006/relationships/image" Target="../media/image160.emf"/><Relationship Id="rId9" Type="http://schemas.openxmlformats.org/officeDocument/2006/relationships/image" Target="../media/image16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Relationship Id="rId4" Type="http://schemas.openxmlformats.org/officeDocument/2006/relationships/image" Target="../media/image2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Relationship Id="rId4" Type="http://schemas.openxmlformats.org/officeDocument/2006/relationships/image" Target="../media/image2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2.emf"/><Relationship Id="rId2" Type="http://schemas.openxmlformats.org/officeDocument/2006/relationships/image" Target="../media/image31.emf"/><Relationship Id="rId1" Type="http://schemas.openxmlformats.org/officeDocument/2006/relationships/image" Target="../media/image30.emf"/><Relationship Id="rId4" Type="http://schemas.openxmlformats.org/officeDocument/2006/relationships/image" Target="../media/image3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36.emf"/><Relationship Id="rId1" Type="http://schemas.openxmlformats.org/officeDocument/2006/relationships/image" Target="../media/image35.emf"/><Relationship Id="rId4" Type="http://schemas.openxmlformats.org/officeDocument/2006/relationships/image" Target="../media/image38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2.emf"/><Relationship Id="rId2" Type="http://schemas.openxmlformats.org/officeDocument/2006/relationships/image" Target="../media/image41.emf"/><Relationship Id="rId1" Type="http://schemas.openxmlformats.org/officeDocument/2006/relationships/image" Target="../media/image40.emf"/><Relationship Id="rId4" Type="http://schemas.openxmlformats.org/officeDocument/2006/relationships/image" Target="../media/image43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7.emf"/><Relationship Id="rId2" Type="http://schemas.openxmlformats.org/officeDocument/2006/relationships/image" Target="../media/image46.emf"/><Relationship Id="rId1" Type="http://schemas.openxmlformats.org/officeDocument/2006/relationships/image" Target="../media/image45.emf"/><Relationship Id="rId4" Type="http://schemas.openxmlformats.org/officeDocument/2006/relationships/image" Target="../media/image48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2.emf"/><Relationship Id="rId2" Type="http://schemas.openxmlformats.org/officeDocument/2006/relationships/image" Target="../media/image51.emf"/><Relationship Id="rId1" Type="http://schemas.openxmlformats.org/officeDocument/2006/relationships/image" Target="../media/image50.emf"/><Relationship Id="rId4" Type="http://schemas.openxmlformats.org/officeDocument/2006/relationships/image" Target="../media/image53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5.emf"/><Relationship Id="rId2" Type="http://schemas.openxmlformats.org/officeDocument/2006/relationships/image" Target="../media/image56.emf"/><Relationship Id="rId1" Type="http://schemas.openxmlformats.org/officeDocument/2006/relationships/image" Target="../media/image57.emf"/><Relationship Id="rId4" Type="http://schemas.openxmlformats.org/officeDocument/2006/relationships/image" Target="../media/image5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19878</xdr:colOff>
      <xdr:row>0</xdr:row>
      <xdr:rowOff>125895</xdr:rowOff>
    </xdr:from>
    <xdr:to>
      <xdr:col>2</xdr:col>
      <xdr:colOff>561690</xdr:colOff>
      <xdr:row>2</xdr:row>
      <xdr:rowOff>133515</xdr:rowOff>
    </xdr:to>
    <xdr:pic>
      <xdr:nvPicPr>
        <xdr:cNvPr id="65720" name="Picture 7" descr="Ruukki_bw_pc">
          <a:extLst>
            <a:ext uri="{FF2B5EF4-FFF2-40B4-BE49-F238E27FC236}">
              <a16:creationId xmlns:a16="http://schemas.microsoft.com/office/drawing/2014/main" id="{00000000-0008-0000-0000-0000B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" y="125895"/>
          <a:ext cx="1755250" cy="511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39</xdr:row>
          <xdr:rowOff>15240</xdr:rowOff>
        </xdr:from>
        <xdr:to>
          <xdr:col>14</xdr:col>
          <xdr:colOff>403860</xdr:colOff>
          <xdr:row>39</xdr:row>
          <xdr:rowOff>365760</xdr:rowOff>
        </xdr:to>
        <xdr:sp macro="" textlink="">
          <xdr:nvSpPr>
            <xdr:cNvPr id="65538" name="CheckBox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0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37</xdr:row>
          <xdr:rowOff>30480</xdr:rowOff>
        </xdr:from>
        <xdr:to>
          <xdr:col>10</xdr:col>
          <xdr:colOff>220980</xdr:colOff>
          <xdr:row>37</xdr:row>
          <xdr:rowOff>289560</xdr:rowOff>
        </xdr:to>
        <xdr:sp macro="" textlink="">
          <xdr:nvSpPr>
            <xdr:cNvPr id="65539" name="CheckBox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0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472440</xdr:colOff>
          <xdr:row>38</xdr:row>
          <xdr:rowOff>7620</xdr:rowOff>
        </xdr:from>
        <xdr:to>
          <xdr:col>14</xdr:col>
          <xdr:colOff>396240</xdr:colOff>
          <xdr:row>38</xdr:row>
          <xdr:rowOff>266700</xdr:rowOff>
        </xdr:to>
        <xdr:sp macro="" textlink="">
          <xdr:nvSpPr>
            <xdr:cNvPr id="65542" name="CheckBox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00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35</xdr:row>
          <xdr:rowOff>53340</xdr:rowOff>
        </xdr:from>
        <xdr:to>
          <xdr:col>5</xdr:col>
          <xdr:colOff>350520</xdr:colOff>
          <xdr:row>35</xdr:row>
          <xdr:rowOff>304800</xdr:rowOff>
        </xdr:to>
        <xdr:sp macro="" textlink="">
          <xdr:nvSpPr>
            <xdr:cNvPr id="65547" name="CheckBox11" hidden="1">
              <a:extLst>
                <a:ext uri="{63B3BB69-23CF-44E3-9099-C40C66FF867C}">
                  <a14:compatExt spid="_x0000_s65547"/>
                </a:ext>
                <a:ext uri="{FF2B5EF4-FFF2-40B4-BE49-F238E27FC236}">
                  <a16:creationId xmlns:a16="http://schemas.microsoft.com/office/drawing/2014/main" id="{00000000-0008-0000-0000-00000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36</xdr:row>
          <xdr:rowOff>45720</xdr:rowOff>
        </xdr:from>
        <xdr:to>
          <xdr:col>5</xdr:col>
          <xdr:colOff>358140</xdr:colOff>
          <xdr:row>36</xdr:row>
          <xdr:rowOff>297180</xdr:rowOff>
        </xdr:to>
        <xdr:sp macro="" textlink="">
          <xdr:nvSpPr>
            <xdr:cNvPr id="65548" name="CheckBox12" hidden="1">
              <a:extLst>
                <a:ext uri="{63B3BB69-23CF-44E3-9099-C40C66FF867C}">
                  <a14:compatExt spid="_x0000_s65548"/>
                </a:ext>
                <a:ext uri="{FF2B5EF4-FFF2-40B4-BE49-F238E27FC236}">
                  <a16:creationId xmlns:a16="http://schemas.microsoft.com/office/drawing/2014/main" id="{00000000-0008-0000-0000-00000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37</xdr:row>
          <xdr:rowOff>38100</xdr:rowOff>
        </xdr:from>
        <xdr:to>
          <xdr:col>5</xdr:col>
          <xdr:colOff>358140</xdr:colOff>
          <xdr:row>37</xdr:row>
          <xdr:rowOff>289560</xdr:rowOff>
        </xdr:to>
        <xdr:sp macro="" textlink="">
          <xdr:nvSpPr>
            <xdr:cNvPr id="65549" name="CheckBox13" hidden="1">
              <a:extLst>
                <a:ext uri="{63B3BB69-23CF-44E3-9099-C40C66FF867C}">
                  <a14:compatExt spid="_x0000_s65549"/>
                </a:ext>
                <a:ext uri="{FF2B5EF4-FFF2-40B4-BE49-F238E27FC236}">
                  <a16:creationId xmlns:a16="http://schemas.microsoft.com/office/drawing/2014/main" id="{00000000-0008-0000-0000-00000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38</xdr:row>
          <xdr:rowOff>53340</xdr:rowOff>
        </xdr:from>
        <xdr:to>
          <xdr:col>5</xdr:col>
          <xdr:colOff>365760</xdr:colOff>
          <xdr:row>38</xdr:row>
          <xdr:rowOff>304800</xdr:rowOff>
        </xdr:to>
        <xdr:sp macro="" textlink="">
          <xdr:nvSpPr>
            <xdr:cNvPr id="65550" name="CheckBox14" hidden="1">
              <a:extLst>
                <a:ext uri="{63B3BB69-23CF-44E3-9099-C40C66FF867C}">
                  <a14:compatExt spid="_x0000_s65550"/>
                </a:ext>
                <a:ext uri="{FF2B5EF4-FFF2-40B4-BE49-F238E27FC236}">
                  <a16:creationId xmlns:a16="http://schemas.microsoft.com/office/drawing/2014/main" id="{00000000-0008-0000-0000-00000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39</xdr:row>
          <xdr:rowOff>53340</xdr:rowOff>
        </xdr:from>
        <xdr:to>
          <xdr:col>5</xdr:col>
          <xdr:colOff>304800</xdr:colOff>
          <xdr:row>39</xdr:row>
          <xdr:rowOff>304800</xdr:rowOff>
        </xdr:to>
        <xdr:sp macro="" textlink="">
          <xdr:nvSpPr>
            <xdr:cNvPr id="65551" name="CheckBox15" hidden="1">
              <a:extLst>
                <a:ext uri="{63B3BB69-23CF-44E3-9099-C40C66FF867C}">
                  <a14:compatExt spid="_x0000_s65551"/>
                </a:ext>
                <a:ext uri="{FF2B5EF4-FFF2-40B4-BE49-F238E27FC236}">
                  <a16:creationId xmlns:a16="http://schemas.microsoft.com/office/drawing/2014/main" id="{00000000-0008-0000-0000-00000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40</xdr:row>
          <xdr:rowOff>106680</xdr:rowOff>
        </xdr:from>
        <xdr:to>
          <xdr:col>5</xdr:col>
          <xdr:colOff>327660</xdr:colOff>
          <xdr:row>40</xdr:row>
          <xdr:rowOff>358140</xdr:rowOff>
        </xdr:to>
        <xdr:sp macro="" textlink="">
          <xdr:nvSpPr>
            <xdr:cNvPr id="65552" name="CheckBox16" hidden="1">
              <a:extLst>
                <a:ext uri="{63B3BB69-23CF-44E3-9099-C40C66FF867C}">
                  <a14:compatExt spid="_x0000_s65552"/>
                </a:ext>
                <a:ext uri="{FF2B5EF4-FFF2-40B4-BE49-F238E27FC236}">
                  <a16:creationId xmlns:a16="http://schemas.microsoft.com/office/drawing/2014/main" id="{00000000-0008-0000-0000-00001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35</xdr:row>
          <xdr:rowOff>30480</xdr:rowOff>
        </xdr:from>
        <xdr:to>
          <xdr:col>10</xdr:col>
          <xdr:colOff>205740</xdr:colOff>
          <xdr:row>35</xdr:row>
          <xdr:rowOff>281940</xdr:rowOff>
        </xdr:to>
        <xdr:sp macro="" textlink="">
          <xdr:nvSpPr>
            <xdr:cNvPr id="65553" name="CheckBox17" hidden="1">
              <a:extLst>
                <a:ext uri="{63B3BB69-23CF-44E3-9099-C40C66FF867C}">
                  <a14:compatExt spid="_x0000_s65553"/>
                </a:ext>
                <a:ext uri="{FF2B5EF4-FFF2-40B4-BE49-F238E27FC236}">
                  <a16:creationId xmlns:a16="http://schemas.microsoft.com/office/drawing/2014/main" id="{00000000-0008-0000-0000-00001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36</xdr:row>
          <xdr:rowOff>38100</xdr:rowOff>
        </xdr:from>
        <xdr:to>
          <xdr:col>10</xdr:col>
          <xdr:colOff>205740</xdr:colOff>
          <xdr:row>36</xdr:row>
          <xdr:rowOff>289560</xdr:rowOff>
        </xdr:to>
        <xdr:sp macro="" textlink="">
          <xdr:nvSpPr>
            <xdr:cNvPr id="65554" name="CheckBox18" hidden="1">
              <a:extLst>
                <a:ext uri="{63B3BB69-23CF-44E3-9099-C40C66FF867C}">
                  <a14:compatExt spid="_x0000_s65554"/>
                </a:ext>
                <a:ext uri="{FF2B5EF4-FFF2-40B4-BE49-F238E27FC236}">
                  <a16:creationId xmlns:a16="http://schemas.microsoft.com/office/drawing/2014/main" id="{00000000-0008-0000-0000-00001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449580</xdr:colOff>
          <xdr:row>38</xdr:row>
          <xdr:rowOff>15240</xdr:rowOff>
        </xdr:from>
        <xdr:to>
          <xdr:col>10</xdr:col>
          <xdr:colOff>213360</xdr:colOff>
          <xdr:row>39</xdr:row>
          <xdr:rowOff>7620</xdr:rowOff>
        </xdr:to>
        <xdr:sp macro="" textlink="">
          <xdr:nvSpPr>
            <xdr:cNvPr id="65557" name="CheckBox21" hidden="1">
              <a:extLst>
                <a:ext uri="{63B3BB69-23CF-44E3-9099-C40C66FF867C}">
                  <a14:compatExt spid="_x0000_s65557"/>
                </a:ext>
                <a:ext uri="{FF2B5EF4-FFF2-40B4-BE49-F238E27FC236}">
                  <a16:creationId xmlns:a16="http://schemas.microsoft.com/office/drawing/2014/main" id="{00000000-0008-0000-0000-00001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36</xdr:row>
          <xdr:rowOff>38100</xdr:rowOff>
        </xdr:from>
        <xdr:to>
          <xdr:col>14</xdr:col>
          <xdr:colOff>381000</xdr:colOff>
          <xdr:row>36</xdr:row>
          <xdr:rowOff>297180</xdr:rowOff>
        </xdr:to>
        <xdr:sp macro="" textlink="">
          <xdr:nvSpPr>
            <xdr:cNvPr id="65558" name="CheckBox22" hidden="1">
              <a:extLst>
                <a:ext uri="{63B3BB69-23CF-44E3-9099-C40C66FF867C}">
                  <a14:compatExt spid="_x0000_s65558"/>
                </a:ext>
                <a:ext uri="{FF2B5EF4-FFF2-40B4-BE49-F238E27FC236}">
                  <a16:creationId xmlns:a16="http://schemas.microsoft.com/office/drawing/2014/main" id="{00000000-0008-0000-0000-00001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39</xdr:row>
          <xdr:rowOff>365760</xdr:rowOff>
        </xdr:from>
        <xdr:to>
          <xdr:col>14</xdr:col>
          <xdr:colOff>396240</xdr:colOff>
          <xdr:row>40</xdr:row>
          <xdr:rowOff>312420</xdr:rowOff>
        </xdr:to>
        <xdr:sp macro="" textlink="">
          <xdr:nvSpPr>
            <xdr:cNvPr id="65559" name="CheckBox23" hidden="1">
              <a:extLst>
                <a:ext uri="{63B3BB69-23CF-44E3-9099-C40C66FF867C}">
                  <a14:compatExt spid="_x0000_s65559"/>
                </a:ext>
                <a:ext uri="{FF2B5EF4-FFF2-40B4-BE49-F238E27FC236}">
                  <a16:creationId xmlns:a16="http://schemas.microsoft.com/office/drawing/2014/main" id="{00000000-0008-0000-0000-00001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35</xdr:row>
          <xdr:rowOff>53340</xdr:rowOff>
        </xdr:from>
        <xdr:to>
          <xdr:col>14</xdr:col>
          <xdr:colOff>373380</xdr:colOff>
          <xdr:row>35</xdr:row>
          <xdr:rowOff>335280</xdr:rowOff>
        </xdr:to>
        <xdr:sp macro="" textlink="">
          <xdr:nvSpPr>
            <xdr:cNvPr id="65563" name="CheckBox25" hidden="1">
              <a:extLst>
                <a:ext uri="{63B3BB69-23CF-44E3-9099-C40C66FF867C}">
                  <a14:compatExt spid="_x0000_s65563"/>
                </a:ext>
                <a:ext uri="{FF2B5EF4-FFF2-40B4-BE49-F238E27FC236}">
                  <a16:creationId xmlns:a16="http://schemas.microsoft.com/office/drawing/2014/main" id="{00000000-0008-0000-0000-00001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41</xdr:row>
          <xdr:rowOff>121920</xdr:rowOff>
        </xdr:from>
        <xdr:to>
          <xdr:col>10</xdr:col>
          <xdr:colOff>114300</xdr:colOff>
          <xdr:row>41</xdr:row>
          <xdr:rowOff>373380</xdr:rowOff>
        </xdr:to>
        <xdr:sp macro="" textlink="">
          <xdr:nvSpPr>
            <xdr:cNvPr id="65615" name="CheckBox1" hidden="1">
              <a:extLst>
                <a:ext uri="{63B3BB69-23CF-44E3-9099-C40C66FF867C}">
                  <a14:compatExt spid="_x0000_s65615"/>
                </a:ext>
                <a:ext uri="{FF2B5EF4-FFF2-40B4-BE49-F238E27FC236}">
                  <a16:creationId xmlns:a16="http://schemas.microsoft.com/office/drawing/2014/main" id="{00000000-0008-0000-0000-00004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37</xdr:row>
          <xdr:rowOff>0</xdr:rowOff>
        </xdr:from>
        <xdr:to>
          <xdr:col>14</xdr:col>
          <xdr:colOff>396240</xdr:colOff>
          <xdr:row>37</xdr:row>
          <xdr:rowOff>312420</xdr:rowOff>
        </xdr:to>
        <xdr:sp macro="" textlink="">
          <xdr:nvSpPr>
            <xdr:cNvPr id="65701" name="CheckBox4" hidden="1">
              <a:extLst>
                <a:ext uri="{63B3BB69-23CF-44E3-9099-C40C66FF867C}">
                  <a14:compatExt spid="_x0000_s65701"/>
                </a:ext>
                <a:ext uri="{FF2B5EF4-FFF2-40B4-BE49-F238E27FC236}">
                  <a16:creationId xmlns:a16="http://schemas.microsoft.com/office/drawing/2014/main" id="{00000000-0008-0000-0000-0000A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106680</xdr:rowOff>
    </xdr:from>
    <xdr:to>
      <xdr:col>3</xdr:col>
      <xdr:colOff>167640</xdr:colOff>
      <xdr:row>2</xdr:row>
      <xdr:rowOff>114300</xdr:rowOff>
    </xdr:to>
    <xdr:pic>
      <xdr:nvPicPr>
        <xdr:cNvPr id="74207" name="Picture 7" descr="Ruukki_bw_pc">
          <a:extLst>
            <a:ext uri="{FF2B5EF4-FFF2-40B4-BE49-F238E27FC236}">
              <a16:creationId xmlns:a16="http://schemas.microsoft.com/office/drawing/2014/main" id="{00000000-0008-0000-0800-0000DF2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0668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403860</xdr:colOff>
      <xdr:row>10</xdr:row>
      <xdr:rowOff>68580</xdr:rowOff>
    </xdr:from>
    <xdr:to>
      <xdr:col>20</xdr:col>
      <xdr:colOff>464820</xdr:colOff>
      <xdr:row>20</xdr:row>
      <xdr:rowOff>213360</xdr:rowOff>
    </xdr:to>
    <xdr:pic>
      <xdr:nvPicPr>
        <xdr:cNvPr id="74209" name="Obraz 27">
          <a:extLst>
            <a:ext uri="{FF2B5EF4-FFF2-40B4-BE49-F238E27FC236}">
              <a16:creationId xmlns:a16="http://schemas.microsoft.com/office/drawing/2014/main" id="{00000000-0008-0000-0800-0000E12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969" y="2562398"/>
          <a:ext cx="6309360" cy="2638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129540</xdr:colOff>
          <xdr:row>11</xdr:row>
          <xdr:rowOff>236220</xdr:rowOff>
        </xdr:from>
        <xdr:to>
          <xdr:col>28</xdr:col>
          <xdr:colOff>967740</xdr:colOff>
          <xdr:row>12</xdr:row>
          <xdr:rowOff>220980</xdr:rowOff>
        </xdr:to>
        <xdr:sp macro="" textlink="">
          <xdr:nvSpPr>
            <xdr:cNvPr id="74212" name="CheckBox1" hidden="1">
              <a:extLst>
                <a:ext uri="{63B3BB69-23CF-44E3-9099-C40C66FF867C}">
                  <a14:compatExt spid="_x0000_s74212"/>
                </a:ext>
                <a:ext uri="{FF2B5EF4-FFF2-40B4-BE49-F238E27FC236}">
                  <a16:creationId xmlns:a16="http://schemas.microsoft.com/office/drawing/2014/main" id="{00000000-0008-0000-0900-0000E4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13</xdr:row>
          <xdr:rowOff>243840</xdr:rowOff>
        </xdr:from>
        <xdr:to>
          <xdr:col>29</xdr:col>
          <xdr:colOff>381000</xdr:colOff>
          <xdr:row>14</xdr:row>
          <xdr:rowOff>243840</xdr:rowOff>
        </xdr:to>
        <xdr:sp macro="" textlink="">
          <xdr:nvSpPr>
            <xdr:cNvPr id="74213" name="CheckBox2" hidden="1">
              <a:extLst>
                <a:ext uri="{63B3BB69-23CF-44E3-9099-C40C66FF867C}">
                  <a14:compatExt spid="_x0000_s74213"/>
                </a:ext>
                <a:ext uri="{FF2B5EF4-FFF2-40B4-BE49-F238E27FC236}">
                  <a16:creationId xmlns:a16="http://schemas.microsoft.com/office/drawing/2014/main" id="{00000000-0008-0000-0900-0000E5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5</xdr:row>
          <xdr:rowOff>152400</xdr:rowOff>
        </xdr:from>
        <xdr:to>
          <xdr:col>26</xdr:col>
          <xdr:colOff>1066800</xdr:colOff>
          <xdr:row>6</xdr:row>
          <xdr:rowOff>114300</xdr:rowOff>
        </xdr:to>
        <xdr:sp macro="" textlink="">
          <xdr:nvSpPr>
            <xdr:cNvPr id="74214" name="CheckBox3" hidden="1">
              <a:extLst>
                <a:ext uri="{63B3BB69-23CF-44E3-9099-C40C66FF867C}">
                  <a14:compatExt spid="_x0000_s74214"/>
                </a:ext>
                <a:ext uri="{FF2B5EF4-FFF2-40B4-BE49-F238E27FC236}">
                  <a16:creationId xmlns:a16="http://schemas.microsoft.com/office/drawing/2014/main" id="{00000000-0008-0000-0900-0000E6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243840</xdr:colOff>
          <xdr:row>7</xdr:row>
          <xdr:rowOff>38100</xdr:rowOff>
        </xdr:from>
        <xdr:to>
          <xdr:col>29</xdr:col>
          <xdr:colOff>228600</xdr:colOff>
          <xdr:row>8</xdr:row>
          <xdr:rowOff>38100</xdr:rowOff>
        </xdr:to>
        <xdr:sp macro="" textlink="">
          <xdr:nvSpPr>
            <xdr:cNvPr id="74215" name="CheckBox4" hidden="1">
              <a:extLst>
                <a:ext uri="{63B3BB69-23CF-44E3-9099-C40C66FF867C}">
                  <a14:compatExt spid="_x0000_s74215"/>
                </a:ext>
                <a:ext uri="{FF2B5EF4-FFF2-40B4-BE49-F238E27FC236}">
                  <a16:creationId xmlns:a16="http://schemas.microsoft.com/office/drawing/2014/main" id="{00000000-0008-0000-0900-0000E7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60960</xdr:colOff>
      <xdr:row>21</xdr:row>
      <xdr:rowOff>99060</xdr:rowOff>
    </xdr:from>
    <xdr:ext cx="1760220" cy="510540"/>
    <xdr:pic>
      <xdr:nvPicPr>
        <xdr:cNvPr id="28" name="Picture 7" descr="Ruukki_bw_pc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37972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741A481-AB45-4884-A78C-351CAF93997E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AADA26-09EE-46ED-AC29-16DA427A3D1B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B30ED7E-E6D3-4D60-A3FD-AA9C6EBD28C8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243E6BD-CB61-423A-9A52-95071D4A656B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CF27036-7CCB-4DE8-A8F2-7463679751FE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885D7F5-3843-4888-98AE-33119138AF22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89535</xdr:colOff>
      <xdr:row>2</xdr:row>
      <xdr:rowOff>125730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0122C01E-94E7-4C4C-8912-2FE28F67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77355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219708</xdr:colOff>
      <xdr:row>10</xdr:row>
      <xdr:rowOff>81067</xdr:rowOff>
    </xdr:from>
    <xdr:to>
      <xdr:col>5</xdr:col>
      <xdr:colOff>398778</xdr:colOff>
      <xdr:row>14</xdr:row>
      <xdr:rowOff>225637</xdr:rowOff>
    </xdr:to>
    <xdr:pic>
      <xdr:nvPicPr>
        <xdr:cNvPr id="9" name="Picture 20" descr="CA1SS1">
          <a:extLst>
            <a:ext uri="{FF2B5EF4-FFF2-40B4-BE49-F238E27FC236}">
              <a16:creationId xmlns:a16="http://schemas.microsoft.com/office/drawing/2014/main" id="{04A09F1D-B703-49B4-85DA-CB3A476C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3" y="2559472"/>
          <a:ext cx="3036570" cy="111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38100</xdr:rowOff>
        </xdr:from>
        <xdr:to>
          <xdr:col>9</xdr:col>
          <xdr:colOff>106680</xdr:colOff>
          <xdr:row>11</xdr:row>
          <xdr:rowOff>53340</xdr:rowOff>
        </xdr:to>
        <xdr:sp macro="" textlink="">
          <xdr:nvSpPr>
            <xdr:cNvPr id="119809" name="CheckBox2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A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6</xdr:row>
          <xdr:rowOff>137160</xdr:rowOff>
        </xdr:from>
        <xdr:to>
          <xdr:col>6</xdr:col>
          <xdr:colOff>1143000</xdr:colOff>
          <xdr:row>7</xdr:row>
          <xdr:rowOff>114300</xdr:rowOff>
        </xdr:to>
        <xdr:sp macro="" textlink="">
          <xdr:nvSpPr>
            <xdr:cNvPr id="119810" name="CheckBox3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A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8</xdr:row>
          <xdr:rowOff>152400</xdr:rowOff>
        </xdr:from>
        <xdr:to>
          <xdr:col>7</xdr:col>
          <xdr:colOff>434340</xdr:colOff>
          <xdr:row>9</xdr:row>
          <xdr:rowOff>129540</xdr:rowOff>
        </xdr:to>
        <xdr:sp macro="" textlink="">
          <xdr:nvSpPr>
            <xdr:cNvPr id="119811" name="CheckBox5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A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29</xdr:row>
          <xdr:rowOff>38100</xdr:rowOff>
        </xdr:from>
        <xdr:to>
          <xdr:col>9</xdr:col>
          <xdr:colOff>106680</xdr:colOff>
          <xdr:row>30</xdr:row>
          <xdr:rowOff>53340</xdr:rowOff>
        </xdr:to>
        <xdr:sp macro="" textlink="">
          <xdr:nvSpPr>
            <xdr:cNvPr id="119812" name="CheckBox6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A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25</xdr:row>
          <xdr:rowOff>137160</xdr:rowOff>
        </xdr:from>
        <xdr:to>
          <xdr:col>6</xdr:col>
          <xdr:colOff>1143000</xdr:colOff>
          <xdr:row>26</xdr:row>
          <xdr:rowOff>114301</xdr:rowOff>
        </xdr:to>
        <xdr:sp macro="" textlink="">
          <xdr:nvSpPr>
            <xdr:cNvPr id="119813" name="CheckBox7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A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27</xdr:row>
          <xdr:rowOff>152400</xdr:rowOff>
        </xdr:from>
        <xdr:to>
          <xdr:col>7</xdr:col>
          <xdr:colOff>434340</xdr:colOff>
          <xdr:row>28</xdr:row>
          <xdr:rowOff>129539</xdr:rowOff>
        </xdr:to>
        <xdr:sp macro="" textlink="">
          <xdr:nvSpPr>
            <xdr:cNvPr id="119814" name="CheckBox8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A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206585</xdr:colOff>
      <xdr:row>30</xdr:row>
      <xdr:rowOff>132080</xdr:rowOff>
    </xdr:from>
    <xdr:ext cx="3046307" cy="1120987"/>
    <xdr:pic>
      <xdr:nvPicPr>
        <xdr:cNvPr id="10" name="Picture 20" descr="CA1SS1">
          <a:extLst>
            <a:ext uri="{FF2B5EF4-FFF2-40B4-BE49-F238E27FC236}">
              <a16:creationId xmlns:a16="http://schemas.microsoft.com/office/drawing/2014/main" id="{2919A28B-1C80-4661-ADB5-B9D1B55E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95" y="8060690"/>
          <a:ext cx="3046307" cy="1120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91B950D-7264-4984-96E2-45C4E278C6E7}"/>
            </a:ext>
          </a:extLst>
        </xdr:cNvPr>
        <xdr:cNvSpPr>
          <a:spLocks noChangeArrowheads="1"/>
        </xdr:cNvSpPr>
      </xdr:nvSpPr>
      <xdr:spPr bwMode="auto">
        <a:xfrm>
          <a:off x="0" y="8667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D67D749-9A97-4C61-8802-E56BF630DB7D}"/>
            </a:ext>
          </a:extLst>
        </xdr:cNvPr>
        <xdr:cNvSpPr>
          <a:spLocks noChangeArrowheads="1"/>
        </xdr:cNvSpPr>
      </xdr:nvSpPr>
      <xdr:spPr bwMode="auto">
        <a:xfrm>
          <a:off x="0" y="8667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551F5B3-2E65-4416-861C-1F1E30CCBAB6}"/>
            </a:ext>
          </a:extLst>
        </xdr:cNvPr>
        <xdr:cNvSpPr>
          <a:spLocks noChangeArrowheads="1"/>
        </xdr:cNvSpPr>
      </xdr:nvSpPr>
      <xdr:spPr bwMode="auto">
        <a:xfrm>
          <a:off x="0" y="8667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601485C-DD29-425C-B850-41F09C5069A9}"/>
            </a:ext>
          </a:extLst>
        </xdr:cNvPr>
        <xdr:cNvSpPr>
          <a:spLocks noChangeArrowheads="1"/>
        </xdr:cNvSpPr>
      </xdr:nvSpPr>
      <xdr:spPr bwMode="auto">
        <a:xfrm>
          <a:off x="0" y="8667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54298-5FA2-41B5-AFF0-3A9F2E9A8256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68224AA-6797-495A-8B57-21AB372804F1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89535</xdr:colOff>
      <xdr:row>2</xdr:row>
      <xdr:rowOff>108585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0CAA34DB-7A19-429B-ADDA-09293B628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77355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38100</xdr:rowOff>
        </xdr:from>
        <xdr:to>
          <xdr:col>9</xdr:col>
          <xdr:colOff>91440</xdr:colOff>
          <xdr:row>11</xdr:row>
          <xdr:rowOff>53340</xdr:rowOff>
        </xdr:to>
        <xdr:sp macro="" textlink="">
          <xdr:nvSpPr>
            <xdr:cNvPr id="120833" name="CheckBox2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B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6</xdr:row>
          <xdr:rowOff>137160</xdr:rowOff>
        </xdr:from>
        <xdr:to>
          <xdr:col>6</xdr:col>
          <xdr:colOff>1143000</xdr:colOff>
          <xdr:row>7</xdr:row>
          <xdr:rowOff>114300</xdr:rowOff>
        </xdr:to>
        <xdr:sp macro="" textlink="">
          <xdr:nvSpPr>
            <xdr:cNvPr id="120834" name="CheckBox3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B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8</xdr:row>
          <xdr:rowOff>152400</xdr:rowOff>
        </xdr:from>
        <xdr:to>
          <xdr:col>7</xdr:col>
          <xdr:colOff>434340</xdr:colOff>
          <xdr:row>9</xdr:row>
          <xdr:rowOff>129540</xdr:rowOff>
        </xdr:to>
        <xdr:sp macro="" textlink="">
          <xdr:nvSpPr>
            <xdr:cNvPr id="120835" name="CheckBox5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B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26</xdr:row>
          <xdr:rowOff>38100</xdr:rowOff>
        </xdr:from>
        <xdr:to>
          <xdr:col>9</xdr:col>
          <xdr:colOff>91440</xdr:colOff>
          <xdr:row>27</xdr:row>
          <xdr:rowOff>53341</xdr:rowOff>
        </xdr:to>
        <xdr:sp macro="" textlink="">
          <xdr:nvSpPr>
            <xdr:cNvPr id="120836" name="CheckBox6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B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22</xdr:row>
          <xdr:rowOff>137160</xdr:rowOff>
        </xdr:from>
        <xdr:to>
          <xdr:col>6</xdr:col>
          <xdr:colOff>1143000</xdr:colOff>
          <xdr:row>23</xdr:row>
          <xdr:rowOff>114300</xdr:rowOff>
        </xdr:to>
        <xdr:sp macro="" textlink="">
          <xdr:nvSpPr>
            <xdr:cNvPr id="120837" name="CheckBox7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B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24</xdr:row>
          <xdr:rowOff>152400</xdr:rowOff>
        </xdr:from>
        <xdr:to>
          <xdr:col>7</xdr:col>
          <xdr:colOff>434340</xdr:colOff>
          <xdr:row>25</xdr:row>
          <xdr:rowOff>129539</xdr:rowOff>
        </xdr:to>
        <xdr:sp macro="" textlink="">
          <xdr:nvSpPr>
            <xdr:cNvPr id="120838" name="CheckBox8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B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405765</xdr:colOff>
      <xdr:row>40</xdr:row>
      <xdr:rowOff>142830</xdr:rowOff>
    </xdr:from>
    <xdr:to>
      <xdr:col>5</xdr:col>
      <xdr:colOff>321310</xdr:colOff>
      <xdr:row>51</xdr:row>
      <xdr:rowOff>135366</xdr:rowOff>
    </xdr:to>
    <xdr:pic>
      <xdr:nvPicPr>
        <xdr:cNvPr id="9" name="Picture 23" descr="CA1SSC1">
          <a:extLst>
            <a:ext uri="{FF2B5EF4-FFF2-40B4-BE49-F238E27FC236}">
              <a16:creationId xmlns:a16="http://schemas.microsoft.com/office/drawing/2014/main" id="{648B0C66-58F1-46DF-AF23-E70320B6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9389700"/>
          <a:ext cx="2773045" cy="21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166371</xdr:colOff>
      <xdr:row>29</xdr:row>
      <xdr:rowOff>27783</xdr:rowOff>
    </xdr:from>
    <xdr:to>
      <xdr:col>5</xdr:col>
      <xdr:colOff>318771</xdr:colOff>
      <xdr:row>33</xdr:row>
      <xdr:rowOff>225692</xdr:rowOff>
    </xdr:to>
    <xdr:pic>
      <xdr:nvPicPr>
        <xdr:cNvPr id="10" name="Picture 22" descr="CA1RS1">
          <a:extLst>
            <a:ext uri="{FF2B5EF4-FFF2-40B4-BE49-F238E27FC236}">
              <a16:creationId xmlns:a16="http://schemas.microsoft.com/office/drawing/2014/main" id="{280FDBB1-CFC7-43EA-B953-F1159940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1" y="6712428"/>
          <a:ext cx="3009900" cy="1173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131023</xdr:colOff>
      <xdr:row>10</xdr:row>
      <xdr:rowOff>167323</xdr:rowOff>
    </xdr:from>
    <xdr:to>
      <xdr:col>5</xdr:col>
      <xdr:colOff>285328</xdr:colOff>
      <xdr:row>16</xdr:row>
      <xdr:rowOff>40376</xdr:rowOff>
    </xdr:to>
    <xdr:pic>
      <xdr:nvPicPr>
        <xdr:cNvPr id="11" name="Picture 21" descr="CA1SS2">
          <a:extLst>
            <a:ext uri="{FF2B5EF4-FFF2-40B4-BE49-F238E27FC236}">
              <a16:creationId xmlns:a16="http://schemas.microsoft.com/office/drawing/2014/main" id="{BA58A273-4077-4384-97E1-78FD0E9C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33" y="2647633"/>
          <a:ext cx="3011805" cy="133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15240</xdr:rowOff>
        </xdr:from>
        <xdr:to>
          <xdr:col>9</xdr:col>
          <xdr:colOff>91440</xdr:colOff>
          <xdr:row>43</xdr:row>
          <xdr:rowOff>76199</xdr:rowOff>
        </xdr:to>
        <xdr:sp macro="" textlink="">
          <xdr:nvSpPr>
            <xdr:cNvPr id="120839" name="CheckBox1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B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38</xdr:row>
          <xdr:rowOff>137160</xdr:rowOff>
        </xdr:from>
        <xdr:to>
          <xdr:col>6</xdr:col>
          <xdr:colOff>1143000</xdr:colOff>
          <xdr:row>39</xdr:row>
          <xdr:rowOff>144781</xdr:rowOff>
        </xdr:to>
        <xdr:sp macro="" textlink="">
          <xdr:nvSpPr>
            <xdr:cNvPr id="120840" name="CheckBox4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B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40</xdr:row>
          <xdr:rowOff>152400</xdr:rowOff>
        </xdr:from>
        <xdr:to>
          <xdr:col>7</xdr:col>
          <xdr:colOff>449580</xdr:colOff>
          <xdr:row>41</xdr:row>
          <xdr:rowOff>175260</xdr:rowOff>
        </xdr:to>
        <xdr:sp macro="" textlink="">
          <xdr:nvSpPr>
            <xdr:cNvPr id="120841" name="CheckBox12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B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85725</xdr:colOff>
      <xdr:row>2</xdr:row>
      <xdr:rowOff>177165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D8AD25DE-6042-490D-A59A-A2165C90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" y="102870"/>
          <a:ext cx="195453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640080</xdr:colOff>
      <xdr:row>7</xdr:row>
      <xdr:rowOff>190500</xdr:rowOff>
    </xdr:from>
    <xdr:to>
      <xdr:col>4</xdr:col>
      <xdr:colOff>291759</xdr:colOff>
      <xdr:row>15</xdr:row>
      <xdr:rowOff>127988</xdr:rowOff>
    </xdr:to>
    <xdr:pic>
      <xdr:nvPicPr>
        <xdr:cNvPr id="3" name="CA1SB01" hidden="1">
          <a:extLst>
            <a:ext uri="{FF2B5EF4-FFF2-40B4-BE49-F238E27FC236}">
              <a16:creationId xmlns:a16="http://schemas.microsoft.com/office/drawing/2014/main" id="{24699396-0B5A-4BD7-9BE3-803C904FC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924050"/>
          <a:ext cx="1777659" cy="1888208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</xdr:row>
      <xdr:rowOff>236220</xdr:rowOff>
    </xdr:from>
    <xdr:to>
      <xdr:col>4</xdr:col>
      <xdr:colOff>200025</xdr:colOff>
      <xdr:row>16</xdr:row>
      <xdr:rowOff>33687</xdr:rowOff>
    </xdr:to>
    <xdr:pic>
      <xdr:nvPicPr>
        <xdr:cNvPr id="4" name="CA1SF10" hidden="1">
          <a:extLst>
            <a:ext uri="{FF2B5EF4-FFF2-40B4-BE49-F238E27FC236}">
              <a16:creationId xmlns:a16="http://schemas.microsoft.com/office/drawing/2014/main" id="{9573BAF4-74FE-4B8F-B2EE-43756BAA7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971675"/>
          <a:ext cx="1419225" cy="1992027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19</xdr:row>
      <xdr:rowOff>76200</xdr:rowOff>
    </xdr:from>
    <xdr:to>
      <xdr:col>4</xdr:col>
      <xdr:colOff>692639</xdr:colOff>
      <xdr:row>28</xdr:row>
      <xdr:rowOff>91743</xdr:rowOff>
    </xdr:to>
    <xdr:pic>
      <xdr:nvPicPr>
        <xdr:cNvPr id="5" name="CA1IC1X">
          <a:extLst>
            <a:ext uri="{FF2B5EF4-FFF2-40B4-BE49-F238E27FC236}">
              <a16:creationId xmlns:a16="http://schemas.microsoft.com/office/drawing/2014/main" id="{944CDB5D-865F-4AE1-9B01-6D7BC0A3D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1080" y="4781550"/>
          <a:ext cx="2504294" cy="2210103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7</xdr:row>
      <xdr:rowOff>28575</xdr:rowOff>
    </xdr:from>
    <xdr:to>
      <xdr:col>4</xdr:col>
      <xdr:colOff>560070</xdr:colOff>
      <xdr:row>16</xdr:row>
      <xdr:rowOff>58705</xdr:rowOff>
    </xdr:to>
    <xdr:pic>
      <xdr:nvPicPr>
        <xdr:cNvPr id="6" name="CA1EC1X">
          <a:extLst>
            <a:ext uri="{FF2B5EF4-FFF2-40B4-BE49-F238E27FC236}">
              <a16:creationId xmlns:a16="http://schemas.microsoft.com/office/drawing/2014/main" id="{C58ECF11-4620-4A05-A7A1-38F1E73D1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1760220"/>
          <a:ext cx="2190750" cy="2224690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19</xdr:row>
      <xdr:rowOff>190500</xdr:rowOff>
    </xdr:from>
    <xdr:ext cx="1726224" cy="1853918"/>
    <xdr:pic>
      <xdr:nvPicPr>
        <xdr:cNvPr id="7" name="CA1SB01" hidden="1">
          <a:extLst>
            <a:ext uri="{FF2B5EF4-FFF2-40B4-BE49-F238E27FC236}">
              <a16:creationId xmlns:a16="http://schemas.microsoft.com/office/drawing/2014/main" id="{DFA417AF-8C65-44A9-84D7-3E551559D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48958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19</xdr:row>
      <xdr:rowOff>236220</xdr:rowOff>
    </xdr:from>
    <xdr:ext cx="1394460" cy="1947092"/>
    <xdr:pic>
      <xdr:nvPicPr>
        <xdr:cNvPr id="8" name="CA1SF10" hidden="1">
          <a:extLst>
            <a:ext uri="{FF2B5EF4-FFF2-40B4-BE49-F238E27FC236}">
              <a16:creationId xmlns:a16="http://schemas.microsoft.com/office/drawing/2014/main" id="{DCAC00DA-C775-4317-B637-4422B264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4943475"/>
          <a:ext cx="1394460" cy="1947092"/>
        </a:xfrm>
        <a:prstGeom prst="rect">
          <a:avLst/>
        </a:prstGeom>
      </xdr:spPr>
    </xdr:pic>
    <xdr:clientData/>
  </xdr:oneCellAnchor>
  <xdr:oneCellAnchor>
    <xdr:from>
      <xdr:col>1</xdr:col>
      <xdr:colOff>640080</xdr:colOff>
      <xdr:row>31</xdr:row>
      <xdr:rowOff>190500</xdr:rowOff>
    </xdr:from>
    <xdr:ext cx="1726224" cy="1853918"/>
    <xdr:pic>
      <xdr:nvPicPr>
        <xdr:cNvPr id="9" name="CA1SB01" hidden="1">
          <a:extLst>
            <a:ext uri="{FF2B5EF4-FFF2-40B4-BE49-F238E27FC236}">
              <a16:creationId xmlns:a16="http://schemas.microsoft.com/office/drawing/2014/main" id="{5692A511-1E8C-4698-8595-16EB725C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78676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31</xdr:row>
      <xdr:rowOff>236220</xdr:rowOff>
    </xdr:from>
    <xdr:ext cx="1394460" cy="1947092"/>
    <xdr:pic>
      <xdr:nvPicPr>
        <xdr:cNvPr id="10" name="CA1SF10" hidden="1">
          <a:extLst>
            <a:ext uri="{FF2B5EF4-FFF2-40B4-BE49-F238E27FC236}">
              <a16:creationId xmlns:a16="http://schemas.microsoft.com/office/drawing/2014/main" id="{62E8E9E9-4848-48FD-A51B-AD4A756AA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791527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581026</xdr:colOff>
      <xdr:row>31</xdr:row>
      <xdr:rowOff>38100</xdr:rowOff>
    </xdr:from>
    <xdr:to>
      <xdr:col>5</xdr:col>
      <xdr:colOff>114301</xdr:colOff>
      <xdr:row>40</xdr:row>
      <xdr:rowOff>94384</xdr:rowOff>
    </xdr:to>
    <xdr:pic>
      <xdr:nvPicPr>
        <xdr:cNvPr id="11" name="CA1IC2X">
          <a:extLst>
            <a:ext uri="{FF2B5EF4-FFF2-40B4-BE49-F238E27FC236}">
              <a16:creationId xmlns:a16="http://schemas.microsoft.com/office/drawing/2014/main" id="{0E995713-E12B-420F-BB54-33832F524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7781" y="7715250"/>
          <a:ext cx="2367915" cy="225084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43</xdr:row>
      <xdr:rowOff>38100</xdr:rowOff>
    </xdr:from>
    <xdr:to>
      <xdr:col>5</xdr:col>
      <xdr:colOff>609600</xdr:colOff>
      <xdr:row>51</xdr:row>
      <xdr:rowOff>236324</xdr:rowOff>
    </xdr:to>
    <xdr:pic>
      <xdr:nvPicPr>
        <xdr:cNvPr id="12" name="CA1IC5X">
          <a:extLst>
            <a:ext uri="{FF2B5EF4-FFF2-40B4-BE49-F238E27FC236}">
              <a16:creationId xmlns:a16="http://schemas.microsoft.com/office/drawing/2014/main" id="{990C6354-74F9-4EC6-8767-7FF7C333D8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363" b="5334"/>
        <a:stretch/>
      </xdr:blipFill>
      <xdr:spPr>
        <a:xfrm>
          <a:off x="895350" y="10687050"/>
          <a:ext cx="3253740" cy="214894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55</xdr:row>
      <xdr:rowOff>95250</xdr:rowOff>
    </xdr:from>
    <xdr:to>
      <xdr:col>4</xdr:col>
      <xdr:colOff>430740</xdr:colOff>
      <xdr:row>64</xdr:row>
      <xdr:rowOff>209865</xdr:rowOff>
    </xdr:to>
    <xdr:pic>
      <xdr:nvPicPr>
        <xdr:cNvPr id="13" name="CA1SF2" hidden="1">
          <a:extLst>
            <a:ext uri="{FF2B5EF4-FFF2-40B4-BE49-F238E27FC236}">
              <a16:creationId xmlns:a16="http://schemas.microsoft.com/office/drawing/2014/main" id="{D1B33BD9-8C0F-411C-A05F-1056A075D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500" y="13712190"/>
          <a:ext cx="1543260" cy="230917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57</xdr:row>
      <xdr:rowOff>238125</xdr:rowOff>
    </xdr:from>
    <xdr:to>
      <xdr:col>4</xdr:col>
      <xdr:colOff>586990</xdr:colOff>
      <xdr:row>63</xdr:row>
      <xdr:rowOff>156399</xdr:rowOff>
    </xdr:to>
    <xdr:pic>
      <xdr:nvPicPr>
        <xdr:cNvPr id="14" name="CA1SF9" hidden="1">
          <a:extLst>
            <a:ext uri="{FF2B5EF4-FFF2-40B4-BE49-F238E27FC236}">
              <a16:creationId xmlns:a16="http://schemas.microsoft.com/office/drawing/2014/main" id="{6213F55B-A3CD-4AE7-A9AE-D467D212B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77340" y="14356080"/>
          <a:ext cx="1832860" cy="1381314"/>
        </a:xfrm>
        <a:prstGeom prst="rect">
          <a:avLst/>
        </a:prstGeom>
      </xdr:spPr>
    </xdr:pic>
    <xdr:clientData/>
  </xdr:twoCellAnchor>
  <xdr:oneCellAnchor>
    <xdr:from>
      <xdr:col>1</xdr:col>
      <xdr:colOff>640080</xdr:colOff>
      <xdr:row>43</xdr:row>
      <xdr:rowOff>190500</xdr:rowOff>
    </xdr:from>
    <xdr:ext cx="1726224" cy="1853918"/>
    <xdr:pic>
      <xdr:nvPicPr>
        <xdr:cNvPr id="15" name="CA1SB01" hidden="1">
          <a:extLst>
            <a:ext uri="{FF2B5EF4-FFF2-40B4-BE49-F238E27FC236}">
              <a16:creationId xmlns:a16="http://schemas.microsoft.com/office/drawing/2014/main" id="{62ED58E1-374C-4207-AB9D-BA522701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10839450"/>
          <a:ext cx="1726224" cy="1853918"/>
        </a:xfrm>
        <a:prstGeom prst="rect">
          <a:avLst/>
        </a:prstGeom>
      </xdr:spPr>
    </xdr:pic>
    <xdr:clientData/>
  </xdr:oneCellAnchor>
  <xdr:oneCellAnchor>
    <xdr:from>
      <xdr:col>2</xdr:col>
      <xdr:colOff>198120</xdr:colOff>
      <xdr:row>43</xdr:row>
      <xdr:rowOff>236220</xdr:rowOff>
    </xdr:from>
    <xdr:ext cx="1394460" cy="1947092"/>
    <xdr:pic>
      <xdr:nvPicPr>
        <xdr:cNvPr id="16" name="CA1SF10" hidden="1">
          <a:extLst>
            <a:ext uri="{FF2B5EF4-FFF2-40B4-BE49-F238E27FC236}">
              <a16:creationId xmlns:a16="http://schemas.microsoft.com/office/drawing/2014/main" id="{D66EFE38-F2DC-48B4-98E3-DDD34D2EE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5" y="10887075"/>
          <a:ext cx="1394460" cy="1947092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342900</xdr:colOff>
      <xdr:row>7</xdr:row>
      <xdr:rowOff>9525</xdr:rowOff>
    </xdr:from>
    <xdr:to>
      <xdr:col>5</xdr:col>
      <xdr:colOff>156210</xdr:colOff>
      <xdr:row>16</xdr:row>
      <xdr:rowOff>89176</xdr:rowOff>
    </xdr:to>
    <xdr:pic>
      <xdr:nvPicPr>
        <xdr:cNvPr id="17" name="CA1P2X" hidden="1">
          <a:extLst>
            <a:ext uri="{FF2B5EF4-FFF2-40B4-BE49-F238E27FC236}">
              <a16:creationId xmlns:a16="http://schemas.microsoft.com/office/drawing/2014/main" id="{6054BEB2-7CC9-4144-B7B6-F3F1C9638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744980"/>
          <a:ext cx="2647950" cy="227421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19</xdr:row>
      <xdr:rowOff>19050</xdr:rowOff>
    </xdr:from>
    <xdr:to>
      <xdr:col>5</xdr:col>
      <xdr:colOff>232410</xdr:colOff>
      <xdr:row>28</xdr:row>
      <xdr:rowOff>57311</xdr:rowOff>
    </xdr:to>
    <xdr:pic>
      <xdr:nvPicPr>
        <xdr:cNvPr id="18" name="CA1S2X" hidden="1">
          <a:extLst>
            <a:ext uri="{FF2B5EF4-FFF2-40B4-BE49-F238E27FC236}">
              <a16:creationId xmlns:a16="http://schemas.microsoft.com/office/drawing/2014/main" id="{7054BCF3-76BD-4412-8134-095684CA3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890" y="4720590"/>
          <a:ext cx="2743200" cy="223282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31</xdr:row>
      <xdr:rowOff>19050</xdr:rowOff>
    </xdr:from>
    <xdr:to>
      <xdr:col>5</xdr:col>
      <xdr:colOff>198476</xdr:colOff>
      <xdr:row>39</xdr:row>
      <xdr:rowOff>240329</xdr:rowOff>
    </xdr:to>
    <xdr:pic>
      <xdr:nvPicPr>
        <xdr:cNvPr id="19" name="CA1IC15X" hidden="1">
          <a:extLst>
            <a:ext uri="{FF2B5EF4-FFF2-40B4-BE49-F238E27FC236}">
              <a16:creationId xmlns:a16="http://schemas.microsoft.com/office/drawing/2014/main" id="{716412DD-48C2-4431-B257-74D6AF3A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1090" y="7692390"/>
          <a:ext cx="2633066" cy="217199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43</xdr:row>
      <xdr:rowOff>19050</xdr:rowOff>
    </xdr:from>
    <xdr:to>
      <xdr:col>5</xdr:col>
      <xdr:colOff>614217</xdr:colOff>
      <xdr:row>51</xdr:row>
      <xdr:rowOff>205741</xdr:rowOff>
    </xdr:to>
    <xdr:pic>
      <xdr:nvPicPr>
        <xdr:cNvPr id="20" name="CA1C16X" hidden="1">
          <a:extLst>
            <a:ext uri="{FF2B5EF4-FFF2-40B4-BE49-F238E27FC236}">
              <a16:creationId xmlns:a16="http://schemas.microsoft.com/office/drawing/2014/main" id="{7833EB67-3E23-49E2-91FB-237F9432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490" y="10664190"/>
          <a:ext cx="3277407" cy="213741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31</xdr:row>
      <xdr:rowOff>28575</xdr:rowOff>
    </xdr:from>
    <xdr:to>
      <xdr:col>5</xdr:col>
      <xdr:colOff>9831</xdr:colOff>
      <xdr:row>39</xdr:row>
      <xdr:rowOff>206032</xdr:rowOff>
    </xdr:to>
    <xdr:pic>
      <xdr:nvPicPr>
        <xdr:cNvPr id="21" name="CA1IC13" hidden="1">
          <a:extLst>
            <a:ext uri="{FF2B5EF4-FFF2-40B4-BE49-F238E27FC236}">
              <a16:creationId xmlns:a16="http://schemas.microsoft.com/office/drawing/2014/main" id="{DDA5149C-5DB5-4E09-911A-C9FAEBA80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91590" y="7703820"/>
          <a:ext cx="2253921" cy="21281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7</xdr:row>
          <xdr:rowOff>7620</xdr:rowOff>
        </xdr:from>
        <xdr:to>
          <xdr:col>8</xdr:col>
          <xdr:colOff>327660</xdr:colOff>
          <xdr:row>8</xdr:row>
          <xdr:rowOff>53340</xdr:rowOff>
        </xdr:to>
        <xdr:sp macro="" textlink="">
          <xdr:nvSpPr>
            <xdr:cNvPr id="121857" name="CheckBox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0C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9</xdr:row>
          <xdr:rowOff>152400</xdr:rowOff>
        </xdr:from>
        <xdr:to>
          <xdr:col>9</xdr:col>
          <xdr:colOff>205740</xdr:colOff>
          <xdr:row>10</xdr:row>
          <xdr:rowOff>129540</xdr:rowOff>
        </xdr:to>
        <xdr:sp macro="" textlink="">
          <xdr:nvSpPr>
            <xdr:cNvPr id="121858" name="CheckBox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0C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</xdr:row>
          <xdr:rowOff>22860</xdr:rowOff>
        </xdr:from>
        <xdr:to>
          <xdr:col>8</xdr:col>
          <xdr:colOff>358140</xdr:colOff>
          <xdr:row>9</xdr:row>
          <xdr:rowOff>0</xdr:rowOff>
        </xdr:to>
        <xdr:sp macro="" textlink="">
          <xdr:nvSpPr>
            <xdr:cNvPr id="121859" name="CheckBox3" hidden="1">
              <a:extLst>
                <a:ext uri="{63B3BB69-23CF-44E3-9099-C40C66FF867C}">
                  <a14:compatExt spid="_x0000_s121859"/>
                </a:ext>
                <a:ext uri="{FF2B5EF4-FFF2-40B4-BE49-F238E27FC236}">
                  <a16:creationId xmlns:a16="http://schemas.microsoft.com/office/drawing/2014/main" id="{00000000-0008-0000-0C00-000003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19</xdr:row>
          <xdr:rowOff>7620</xdr:rowOff>
        </xdr:from>
        <xdr:to>
          <xdr:col>8</xdr:col>
          <xdr:colOff>327660</xdr:colOff>
          <xdr:row>20</xdr:row>
          <xdr:rowOff>60960</xdr:rowOff>
        </xdr:to>
        <xdr:sp macro="" textlink="">
          <xdr:nvSpPr>
            <xdr:cNvPr id="121860" name="CheckBox4" hidden="1">
              <a:extLst>
                <a:ext uri="{63B3BB69-23CF-44E3-9099-C40C66FF867C}">
                  <a14:compatExt spid="_x0000_s121860"/>
                </a:ext>
                <a:ext uri="{FF2B5EF4-FFF2-40B4-BE49-F238E27FC236}">
                  <a16:creationId xmlns:a16="http://schemas.microsoft.com/office/drawing/2014/main" id="{00000000-0008-0000-0C00-000004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21</xdr:row>
          <xdr:rowOff>152400</xdr:rowOff>
        </xdr:from>
        <xdr:to>
          <xdr:col>9</xdr:col>
          <xdr:colOff>198120</xdr:colOff>
          <xdr:row>22</xdr:row>
          <xdr:rowOff>137160</xdr:rowOff>
        </xdr:to>
        <xdr:sp macro="" textlink="">
          <xdr:nvSpPr>
            <xdr:cNvPr id="121861" name="CheckBox5" hidden="1">
              <a:extLst>
                <a:ext uri="{63B3BB69-23CF-44E3-9099-C40C66FF867C}">
                  <a14:compatExt spid="_x0000_s121861"/>
                </a:ext>
                <a:ext uri="{FF2B5EF4-FFF2-40B4-BE49-F238E27FC236}">
                  <a16:creationId xmlns:a16="http://schemas.microsoft.com/office/drawing/2014/main" id="{00000000-0008-0000-0C00-000005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20</xdr:row>
          <xdr:rowOff>22860</xdr:rowOff>
        </xdr:from>
        <xdr:to>
          <xdr:col>8</xdr:col>
          <xdr:colOff>358140</xdr:colOff>
          <xdr:row>21</xdr:row>
          <xdr:rowOff>15240</xdr:rowOff>
        </xdr:to>
        <xdr:sp macro="" textlink="">
          <xdr:nvSpPr>
            <xdr:cNvPr id="121862" name="CheckBox6" hidden="1">
              <a:extLst>
                <a:ext uri="{63B3BB69-23CF-44E3-9099-C40C66FF867C}">
                  <a14:compatExt spid="_x0000_s121862"/>
                </a:ext>
                <a:ext uri="{FF2B5EF4-FFF2-40B4-BE49-F238E27FC236}">
                  <a16:creationId xmlns:a16="http://schemas.microsoft.com/office/drawing/2014/main" id="{00000000-0008-0000-0C00-000006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31</xdr:row>
          <xdr:rowOff>7620</xdr:rowOff>
        </xdr:from>
        <xdr:to>
          <xdr:col>8</xdr:col>
          <xdr:colOff>327660</xdr:colOff>
          <xdr:row>32</xdr:row>
          <xdr:rowOff>60960</xdr:rowOff>
        </xdr:to>
        <xdr:sp macro="" textlink="">
          <xdr:nvSpPr>
            <xdr:cNvPr id="121863" name="CheckBox7" hidden="1">
              <a:extLst>
                <a:ext uri="{63B3BB69-23CF-44E3-9099-C40C66FF867C}">
                  <a14:compatExt spid="_x0000_s121863"/>
                </a:ext>
                <a:ext uri="{FF2B5EF4-FFF2-40B4-BE49-F238E27FC236}">
                  <a16:creationId xmlns:a16="http://schemas.microsoft.com/office/drawing/2014/main" id="{00000000-0008-0000-0C00-000007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190500</xdr:colOff>
          <xdr:row>34</xdr:row>
          <xdr:rowOff>137160</xdr:rowOff>
        </xdr:to>
        <xdr:sp macro="" textlink="">
          <xdr:nvSpPr>
            <xdr:cNvPr id="121864" name="CheckBox8" hidden="1">
              <a:extLst>
                <a:ext uri="{63B3BB69-23CF-44E3-9099-C40C66FF867C}">
                  <a14:compatExt spid="_x0000_s121864"/>
                </a:ext>
                <a:ext uri="{FF2B5EF4-FFF2-40B4-BE49-F238E27FC236}">
                  <a16:creationId xmlns:a16="http://schemas.microsoft.com/office/drawing/2014/main" id="{00000000-0008-0000-0C00-000008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358140</xdr:colOff>
          <xdr:row>33</xdr:row>
          <xdr:rowOff>15240</xdr:rowOff>
        </xdr:to>
        <xdr:sp macro="" textlink="">
          <xdr:nvSpPr>
            <xdr:cNvPr id="121865" name="CheckBox9" hidden="1">
              <a:extLst>
                <a:ext uri="{63B3BB69-23CF-44E3-9099-C40C66FF867C}">
                  <a14:compatExt spid="_x0000_s121865"/>
                </a:ext>
                <a:ext uri="{FF2B5EF4-FFF2-40B4-BE49-F238E27FC236}">
                  <a16:creationId xmlns:a16="http://schemas.microsoft.com/office/drawing/2014/main" id="{00000000-0008-0000-0C00-000009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43</xdr:row>
          <xdr:rowOff>7620</xdr:rowOff>
        </xdr:from>
        <xdr:to>
          <xdr:col>8</xdr:col>
          <xdr:colOff>327660</xdr:colOff>
          <xdr:row>44</xdr:row>
          <xdr:rowOff>60960</xdr:rowOff>
        </xdr:to>
        <xdr:sp macro="" textlink="">
          <xdr:nvSpPr>
            <xdr:cNvPr id="121866" name="CheckBox10" hidden="1">
              <a:extLst>
                <a:ext uri="{63B3BB69-23CF-44E3-9099-C40C66FF867C}">
                  <a14:compatExt spid="_x0000_s121866"/>
                </a:ext>
                <a:ext uri="{FF2B5EF4-FFF2-40B4-BE49-F238E27FC236}">
                  <a16:creationId xmlns:a16="http://schemas.microsoft.com/office/drawing/2014/main" id="{00000000-0008-0000-0C00-00000A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45</xdr:row>
          <xdr:rowOff>152400</xdr:rowOff>
        </xdr:from>
        <xdr:to>
          <xdr:col>9</xdr:col>
          <xdr:colOff>190500</xdr:colOff>
          <xdr:row>46</xdr:row>
          <xdr:rowOff>137160</xdr:rowOff>
        </xdr:to>
        <xdr:sp macro="" textlink="">
          <xdr:nvSpPr>
            <xdr:cNvPr id="121867" name="CheckBox11" hidden="1">
              <a:extLst>
                <a:ext uri="{63B3BB69-23CF-44E3-9099-C40C66FF867C}">
                  <a14:compatExt spid="_x0000_s121867"/>
                </a:ext>
                <a:ext uri="{FF2B5EF4-FFF2-40B4-BE49-F238E27FC236}">
                  <a16:creationId xmlns:a16="http://schemas.microsoft.com/office/drawing/2014/main" id="{00000000-0008-0000-0C00-00000B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358140</xdr:colOff>
          <xdr:row>45</xdr:row>
          <xdr:rowOff>15240</xdr:rowOff>
        </xdr:to>
        <xdr:sp macro="" textlink="">
          <xdr:nvSpPr>
            <xdr:cNvPr id="121868" name="CheckBox12" hidden="1">
              <a:extLst>
                <a:ext uri="{63B3BB69-23CF-44E3-9099-C40C66FF867C}">
                  <a14:compatExt spid="_x0000_s121868"/>
                </a:ext>
                <a:ext uri="{FF2B5EF4-FFF2-40B4-BE49-F238E27FC236}">
                  <a16:creationId xmlns:a16="http://schemas.microsoft.com/office/drawing/2014/main" id="{00000000-0008-0000-0C00-00000C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55</xdr:row>
          <xdr:rowOff>7620</xdr:rowOff>
        </xdr:from>
        <xdr:to>
          <xdr:col>8</xdr:col>
          <xdr:colOff>327660</xdr:colOff>
          <xdr:row>56</xdr:row>
          <xdr:rowOff>60960</xdr:rowOff>
        </xdr:to>
        <xdr:sp macro="" textlink="">
          <xdr:nvSpPr>
            <xdr:cNvPr id="121869" name="CheckBox13" hidden="1">
              <a:extLst>
                <a:ext uri="{63B3BB69-23CF-44E3-9099-C40C66FF867C}">
                  <a14:compatExt spid="_x0000_s121869"/>
                </a:ext>
                <a:ext uri="{FF2B5EF4-FFF2-40B4-BE49-F238E27FC236}">
                  <a16:creationId xmlns:a16="http://schemas.microsoft.com/office/drawing/2014/main" id="{00000000-0008-0000-0C00-00000D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57</xdr:row>
          <xdr:rowOff>152400</xdr:rowOff>
        </xdr:from>
        <xdr:to>
          <xdr:col>9</xdr:col>
          <xdr:colOff>190500</xdr:colOff>
          <xdr:row>58</xdr:row>
          <xdr:rowOff>137160</xdr:rowOff>
        </xdr:to>
        <xdr:sp macro="" textlink="">
          <xdr:nvSpPr>
            <xdr:cNvPr id="121870" name="CheckBox14" hidden="1">
              <a:extLst>
                <a:ext uri="{63B3BB69-23CF-44E3-9099-C40C66FF867C}">
                  <a14:compatExt spid="_x0000_s121870"/>
                </a:ext>
                <a:ext uri="{FF2B5EF4-FFF2-40B4-BE49-F238E27FC236}">
                  <a16:creationId xmlns:a16="http://schemas.microsoft.com/office/drawing/2014/main" id="{00000000-0008-0000-0C00-00000E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56</xdr:row>
          <xdr:rowOff>22860</xdr:rowOff>
        </xdr:from>
        <xdr:to>
          <xdr:col>8</xdr:col>
          <xdr:colOff>358140</xdr:colOff>
          <xdr:row>57</xdr:row>
          <xdr:rowOff>15240</xdr:rowOff>
        </xdr:to>
        <xdr:sp macro="" textlink="">
          <xdr:nvSpPr>
            <xdr:cNvPr id="121871" name="CheckBox15" hidden="1">
              <a:extLst>
                <a:ext uri="{63B3BB69-23CF-44E3-9099-C40C66FF867C}">
                  <a14:compatExt spid="_x0000_s121871"/>
                </a:ext>
                <a:ext uri="{FF2B5EF4-FFF2-40B4-BE49-F238E27FC236}">
                  <a16:creationId xmlns:a16="http://schemas.microsoft.com/office/drawing/2014/main" id="{00000000-0008-0000-0C00-00000F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3</xdr:col>
      <xdr:colOff>81915</xdr:colOff>
      <xdr:row>2</xdr:row>
      <xdr:rowOff>173355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C3869A5A-1E22-40A5-B2B6-AADCA4E4D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02870"/>
          <a:ext cx="1941195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246185</xdr:colOff>
      <xdr:row>31</xdr:row>
      <xdr:rowOff>205154</xdr:rowOff>
    </xdr:from>
    <xdr:to>
      <xdr:col>4</xdr:col>
      <xdr:colOff>188009</xdr:colOff>
      <xdr:row>39</xdr:row>
      <xdr:rowOff>90541</xdr:rowOff>
    </xdr:to>
    <xdr:pic>
      <xdr:nvPicPr>
        <xdr:cNvPr id="3" name="CA1C17" hidden="1">
          <a:extLst>
            <a:ext uri="{FF2B5EF4-FFF2-40B4-BE49-F238E27FC236}">
              <a16:creationId xmlns:a16="http://schemas.microsoft.com/office/drawing/2014/main" id="{DD6D2C4D-D72D-463F-95C2-F69CC28D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695" y="7886114"/>
          <a:ext cx="1359144" cy="1836107"/>
        </a:xfrm>
        <a:prstGeom prst="rect">
          <a:avLst/>
        </a:prstGeom>
      </xdr:spPr>
    </xdr:pic>
    <xdr:clientData/>
  </xdr:twoCellAnchor>
  <xdr:twoCellAnchor editAs="oneCell">
    <xdr:from>
      <xdr:col>1</xdr:col>
      <xdr:colOff>556407</xdr:colOff>
      <xdr:row>7</xdr:row>
      <xdr:rowOff>127490</xdr:rowOff>
    </xdr:from>
    <xdr:to>
      <xdr:col>4</xdr:col>
      <xdr:colOff>538115</xdr:colOff>
      <xdr:row>15</xdr:row>
      <xdr:rowOff>200466</xdr:rowOff>
    </xdr:to>
    <xdr:pic>
      <xdr:nvPicPr>
        <xdr:cNvPr id="4" name="CA1IC16" hidden="1">
          <a:extLst>
            <a:ext uri="{FF2B5EF4-FFF2-40B4-BE49-F238E27FC236}">
              <a16:creationId xmlns:a16="http://schemas.microsoft.com/office/drawing/2014/main" id="{DDB4F461-625D-4EC6-9B96-221E7BDDC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7447" y="1864850"/>
          <a:ext cx="2107688" cy="2023696"/>
        </a:xfrm>
        <a:prstGeom prst="rect">
          <a:avLst/>
        </a:prstGeom>
      </xdr:spPr>
    </xdr:pic>
    <xdr:clientData/>
  </xdr:twoCellAnchor>
  <xdr:oneCellAnchor>
    <xdr:from>
      <xdr:col>2</xdr:col>
      <xdr:colOff>246185</xdr:colOff>
      <xdr:row>43</xdr:row>
      <xdr:rowOff>205154</xdr:rowOff>
    </xdr:from>
    <xdr:ext cx="1330569" cy="1815152"/>
    <xdr:pic>
      <xdr:nvPicPr>
        <xdr:cNvPr id="5" name="CA1C17" hidden="1">
          <a:extLst>
            <a:ext uri="{FF2B5EF4-FFF2-40B4-BE49-F238E27FC236}">
              <a16:creationId xmlns:a16="http://schemas.microsoft.com/office/drawing/2014/main" id="{0766F0D0-EFE8-4AAC-B7E0-ED6285C8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695" y="10857914"/>
          <a:ext cx="1330569" cy="1815152"/>
        </a:xfrm>
        <a:prstGeom prst="rect">
          <a:avLst/>
        </a:prstGeom>
      </xdr:spPr>
    </xdr:pic>
    <xdr:clientData/>
  </xdr:oneCellAnchor>
  <xdr:oneCellAnchor>
    <xdr:from>
      <xdr:col>2</xdr:col>
      <xdr:colOff>246185</xdr:colOff>
      <xdr:row>54</xdr:row>
      <xdr:rowOff>0</xdr:rowOff>
    </xdr:from>
    <xdr:ext cx="1330569" cy="1815152"/>
    <xdr:pic>
      <xdr:nvPicPr>
        <xdr:cNvPr id="6" name="CA1C17" hidden="1">
          <a:extLst>
            <a:ext uri="{FF2B5EF4-FFF2-40B4-BE49-F238E27FC236}">
              <a16:creationId xmlns:a16="http://schemas.microsoft.com/office/drawing/2014/main" id="{67208A6E-5D2F-4EDA-A554-C964BE4D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695" y="13373100"/>
          <a:ext cx="1330569" cy="1815152"/>
        </a:xfrm>
        <a:prstGeom prst="rect">
          <a:avLst/>
        </a:prstGeom>
      </xdr:spPr>
    </xdr:pic>
    <xdr:clientData/>
  </xdr:oneCellAnchor>
  <xdr:twoCellAnchor editAs="oneCell">
    <xdr:from>
      <xdr:col>1</xdr:col>
      <xdr:colOff>670560</xdr:colOff>
      <xdr:row>31</xdr:row>
      <xdr:rowOff>129540</xdr:rowOff>
    </xdr:from>
    <xdr:to>
      <xdr:col>5</xdr:col>
      <xdr:colOff>188595</xdr:colOff>
      <xdr:row>39</xdr:row>
      <xdr:rowOff>198840</xdr:rowOff>
    </xdr:to>
    <xdr:pic>
      <xdr:nvPicPr>
        <xdr:cNvPr id="7" name="CA1C7X" hidden="1">
          <a:extLst>
            <a:ext uri="{FF2B5EF4-FFF2-40B4-BE49-F238E27FC236}">
              <a16:creationId xmlns:a16="http://schemas.microsoft.com/office/drawing/2014/main" id="{1DC101C3-281F-4BCC-B2C3-77D4BBEDC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" y="7810500"/>
          <a:ext cx="2352675" cy="20200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</xdr:row>
      <xdr:rowOff>200025</xdr:rowOff>
    </xdr:from>
    <xdr:to>
      <xdr:col>5</xdr:col>
      <xdr:colOff>350520</xdr:colOff>
      <xdr:row>14</xdr:row>
      <xdr:rowOff>228600</xdr:rowOff>
    </xdr:to>
    <xdr:pic>
      <xdr:nvPicPr>
        <xdr:cNvPr id="8" name="CA1VJ16" descr="CA1VJ16" hidden="1">
          <a:extLst>
            <a:ext uri="{FF2B5EF4-FFF2-40B4-BE49-F238E27FC236}">
              <a16:creationId xmlns:a16="http://schemas.microsoft.com/office/drawing/2014/main" id="{D693A46E-70CF-4AD4-AF36-1168989B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8190" y="2430780"/>
          <a:ext cx="312801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22</xdr:row>
      <xdr:rowOff>38100</xdr:rowOff>
    </xdr:from>
    <xdr:to>
      <xdr:col>5</xdr:col>
      <xdr:colOff>361950</xdr:colOff>
      <xdr:row>27</xdr:row>
      <xdr:rowOff>66675</xdr:rowOff>
    </xdr:to>
    <xdr:pic>
      <xdr:nvPicPr>
        <xdr:cNvPr id="9" name="CA1EC15" descr="CA1EC15" hidden="1">
          <a:extLst>
            <a:ext uri="{FF2B5EF4-FFF2-40B4-BE49-F238E27FC236}">
              <a16:creationId xmlns:a16="http://schemas.microsoft.com/office/drawing/2014/main" id="{3623292E-50E1-45D4-B44D-A9B3E156F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2480" y="5486400"/>
          <a:ext cx="311086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31</xdr:row>
      <xdr:rowOff>76200</xdr:rowOff>
    </xdr:from>
    <xdr:to>
      <xdr:col>5</xdr:col>
      <xdr:colOff>388620</xdr:colOff>
      <xdr:row>40</xdr:row>
      <xdr:rowOff>68580</xdr:rowOff>
    </xdr:to>
    <xdr:pic>
      <xdr:nvPicPr>
        <xdr:cNvPr id="10" name="CA1IC13" descr="CA1IC13" hidden="1">
          <a:extLst>
            <a:ext uri="{FF2B5EF4-FFF2-40B4-BE49-F238E27FC236}">
              <a16:creationId xmlns:a16="http://schemas.microsoft.com/office/drawing/2014/main" id="{D66A0950-A2EC-40E0-84C3-BC56B931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6290" y="7753350"/>
          <a:ext cx="3128010" cy="2186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7</xdr:row>
      <xdr:rowOff>57150</xdr:rowOff>
    </xdr:from>
    <xdr:to>
      <xdr:col>5</xdr:col>
      <xdr:colOff>7620</xdr:colOff>
      <xdr:row>16</xdr:row>
      <xdr:rowOff>79213</xdr:rowOff>
    </xdr:to>
    <xdr:pic>
      <xdr:nvPicPr>
        <xdr:cNvPr id="11" name="CA1S1X">
          <a:extLst>
            <a:ext uri="{FF2B5EF4-FFF2-40B4-BE49-F238E27FC236}">
              <a16:creationId xmlns:a16="http://schemas.microsoft.com/office/drawing/2014/main" id="{053B4089-8FF5-418C-8871-65729507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2520" y="1786890"/>
          <a:ext cx="2432685" cy="2216623"/>
        </a:xfrm>
        <a:prstGeom prst="rect">
          <a:avLst/>
        </a:prstGeom>
      </xdr:spPr>
    </xdr:pic>
    <xdr:clientData/>
  </xdr:twoCellAnchor>
  <xdr:twoCellAnchor editAs="oneCell">
    <xdr:from>
      <xdr:col>1</xdr:col>
      <xdr:colOff>300990</xdr:colOff>
      <xdr:row>19</xdr:row>
      <xdr:rowOff>154305</xdr:rowOff>
    </xdr:from>
    <xdr:to>
      <xdr:col>4</xdr:col>
      <xdr:colOff>655320</xdr:colOff>
      <xdr:row>28</xdr:row>
      <xdr:rowOff>208083</xdr:rowOff>
    </xdr:to>
    <xdr:pic>
      <xdr:nvPicPr>
        <xdr:cNvPr id="12" name="CA1P1X">
          <a:extLst>
            <a:ext uri="{FF2B5EF4-FFF2-40B4-BE49-F238E27FC236}">
              <a16:creationId xmlns:a16="http://schemas.microsoft.com/office/drawing/2014/main" id="{08C7D0BE-0A5A-42EF-88FE-AD587C518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5840" y="4859655"/>
          <a:ext cx="2480310" cy="22483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7</xdr:row>
          <xdr:rowOff>7620</xdr:rowOff>
        </xdr:from>
        <xdr:to>
          <xdr:col>8</xdr:col>
          <xdr:colOff>327660</xdr:colOff>
          <xdr:row>8</xdr:row>
          <xdr:rowOff>53340</xdr:rowOff>
        </xdr:to>
        <xdr:sp macro="" textlink="">
          <xdr:nvSpPr>
            <xdr:cNvPr id="122881" name="CheckBox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0D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9</xdr:row>
          <xdr:rowOff>152400</xdr:rowOff>
        </xdr:from>
        <xdr:to>
          <xdr:col>9</xdr:col>
          <xdr:colOff>205740</xdr:colOff>
          <xdr:row>10</xdr:row>
          <xdr:rowOff>129540</xdr:rowOff>
        </xdr:to>
        <xdr:sp macro="" textlink="">
          <xdr:nvSpPr>
            <xdr:cNvPr id="122882" name="CheckBox2" hidden="1">
              <a:extLst>
                <a:ext uri="{63B3BB69-23CF-44E3-9099-C40C66FF867C}">
                  <a14:compatExt spid="_x0000_s122882"/>
                </a:ext>
                <a:ext uri="{FF2B5EF4-FFF2-40B4-BE49-F238E27FC236}">
                  <a16:creationId xmlns:a16="http://schemas.microsoft.com/office/drawing/2014/main" id="{00000000-0008-0000-0D00-00000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</xdr:row>
          <xdr:rowOff>22860</xdr:rowOff>
        </xdr:from>
        <xdr:to>
          <xdr:col>8</xdr:col>
          <xdr:colOff>358140</xdr:colOff>
          <xdr:row>9</xdr:row>
          <xdr:rowOff>0</xdr:rowOff>
        </xdr:to>
        <xdr:sp macro="" textlink="">
          <xdr:nvSpPr>
            <xdr:cNvPr id="122883" name="CheckBox3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0D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19</xdr:row>
          <xdr:rowOff>7620</xdr:rowOff>
        </xdr:from>
        <xdr:to>
          <xdr:col>8</xdr:col>
          <xdr:colOff>327660</xdr:colOff>
          <xdr:row>20</xdr:row>
          <xdr:rowOff>53340</xdr:rowOff>
        </xdr:to>
        <xdr:sp macro="" textlink="">
          <xdr:nvSpPr>
            <xdr:cNvPr id="122884" name="CheckBox4" hidden="1">
              <a:extLst>
                <a:ext uri="{63B3BB69-23CF-44E3-9099-C40C66FF867C}">
                  <a14:compatExt spid="_x0000_s122884"/>
                </a:ext>
                <a:ext uri="{FF2B5EF4-FFF2-40B4-BE49-F238E27FC236}">
                  <a16:creationId xmlns:a16="http://schemas.microsoft.com/office/drawing/2014/main" id="{00000000-0008-0000-0D00-000004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21</xdr:row>
          <xdr:rowOff>152400</xdr:rowOff>
        </xdr:from>
        <xdr:to>
          <xdr:col>9</xdr:col>
          <xdr:colOff>205740</xdr:colOff>
          <xdr:row>22</xdr:row>
          <xdr:rowOff>129540</xdr:rowOff>
        </xdr:to>
        <xdr:sp macro="" textlink="">
          <xdr:nvSpPr>
            <xdr:cNvPr id="122885" name="CheckBox5" hidden="1">
              <a:extLst>
                <a:ext uri="{63B3BB69-23CF-44E3-9099-C40C66FF867C}">
                  <a14:compatExt spid="_x0000_s122885"/>
                </a:ext>
                <a:ext uri="{FF2B5EF4-FFF2-40B4-BE49-F238E27FC236}">
                  <a16:creationId xmlns:a16="http://schemas.microsoft.com/office/drawing/2014/main" id="{00000000-0008-0000-0D00-000005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20</xdr:row>
          <xdr:rowOff>22860</xdr:rowOff>
        </xdr:from>
        <xdr:to>
          <xdr:col>8</xdr:col>
          <xdr:colOff>358140</xdr:colOff>
          <xdr:row>21</xdr:row>
          <xdr:rowOff>0</xdr:rowOff>
        </xdr:to>
        <xdr:sp macro="" textlink="">
          <xdr:nvSpPr>
            <xdr:cNvPr id="122886" name="CheckBox6" hidden="1">
              <a:extLst>
                <a:ext uri="{63B3BB69-23CF-44E3-9099-C40C66FF867C}">
                  <a14:compatExt spid="_x0000_s122886"/>
                </a:ext>
                <a:ext uri="{FF2B5EF4-FFF2-40B4-BE49-F238E27FC236}">
                  <a16:creationId xmlns:a16="http://schemas.microsoft.com/office/drawing/2014/main" id="{00000000-0008-0000-0D00-000006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31</xdr:row>
          <xdr:rowOff>7620</xdr:rowOff>
        </xdr:from>
        <xdr:to>
          <xdr:col>8</xdr:col>
          <xdr:colOff>327660</xdr:colOff>
          <xdr:row>32</xdr:row>
          <xdr:rowOff>53340</xdr:rowOff>
        </xdr:to>
        <xdr:sp macro="" textlink="">
          <xdr:nvSpPr>
            <xdr:cNvPr id="122887" name="CheckBox7" hidden="1">
              <a:extLst>
                <a:ext uri="{63B3BB69-23CF-44E3-9099-C40C66FF867C}">
                  <a14:compatExt spid="_x0000_s122887"/>
                </a:ext>
                <a:ext uri="{FF2B5EF4-FFF2-40B4-BE49-F238E27FC236}">
                  <a16:creationId xmlns:a16="http://schemas.microsoft.com/office/drawing/2014/main" id="{00000000-0008-0000-0D00-000007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205740</xdr:colOff>
          <xdr:row>34</xdr:row>
          <xdr:rowOff>129540</xdr:rowOff>
        </xdr:to>
        <xdr:sp macro="" textlink="">
          <xdr:nvSpPr>
            <xdr:cNvPr id="122888" name="CheckBox8" hidden="1">
              <a:extLst>
                <a:ext uri="{63B3BB69-23CF-44E3-9099-C40C66FF867C}">
                  <a14:compatExt spid="_x0000_s122888"/>
                </a:ext>
                <a:ext uri="{FF2B5EF4-FFF2-40B4-BE49-F238E27FC236}">
                  <a16:creationId xmlns:a16="http://schemas.microsoft.com/office/drawing/2014/main" id="{00000000-0008-0000-0D00-000008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358140</xdr:colOff>
          <xdr:row>33</xdr:row>
          <xdr:rowOff>0</xdr:rowOff>
        </xdr:to>
        <xdr:sp macro="" textlink="">
          <xdr:nvSpPr>
            <xdr:cNvPr id="122889" name="CheckBox9" hidden="1">
              <a:extLst>
                <a:ext uri="{63B3BB69-23CF-44E3-9099-C40C66FF867C}">
                  <a14:compatExt spid="_x0000_s122889"/>
                </a:ext>
                <a:ext uri="{FF2B5EF4-FFF2-40B4-BE49-F238E27FC236}">
                  <a16:creationId xmlns:a16="http://schemas.microsoft.com/office/drawing/2014/main" id="{00000000-0008-0000-0D00-000009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43</xdr:row>
          <xdr:rowOff>7620</xdr:rowOff>
        </xdr:from>
        <xdr:to>
          <xdr:col>8</xdr:col>
          <xdr:colOff>327660</xdr:colOff>
          <xdr:row>44</xdr:row>
          <xdr:rowOff>53340</xdr:rowOff>
        </xdr:to>
        <xdr:sp macro="" textlink="">
          <xdr:nvSpPr>
            <xdr:cNvPr id="122890" name="CheckBox10" hidden="1">
              <a:extLst>
                <a:ext uri="{63B3BB69-23CF-44E3-9099-C40C66FF867C}">
                  <a14:compatExt spid="_x0000_s122890"/>
                </a:ext>
                <a:ext uri="{FF2B5EF4-FFF2-40B4-BE49-F238E27FC236}">
                  <a16:creationId xmlns:a16="http://schemas.microsoft.com/office/drawing/2014/main" id="{00000000-0008-0000-0D00-00000A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45</xdr:row>
          <xdr:rowOff>152400</xdr:rowOff>
        </xdr:from>
        <xdr:to>
          <xdr:col>9</xdr:col>
          <xdr:colOff>205740</xdr:colOff>
          <xdr:row>46</xdr:row>
          <xdr:rowOff>129540</xdr:rowOff>
        </xdr:to>
        <xdr:sp macro="" textlink="">
          <xdr:nvSpPr>
            <xdr:cNvPr id="122891" name="CheckBox11" hidden="1">
              <a:extLst>
                <a:ext uri="{63B3BB69-23CF-44E3-9099-C40C66FF867C}">
                  <a14:compatExt spid="_x0000_s122891"/>
                </a:ext>
                <a:ext uri="{FF2B5EF4-FFF2-40B4-BE49-F238E27FC236}">
                  <a16:creationId xmlns:a16="http://schemas.microsoft.com/office/drawing/2014/main" id="{00000000-0008-0000-0D00-00000B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358140</xdr:colOff>
          <xdr:row>45</xdr:row>
          <xdr:rowOff>0</xdr:rowOff>
        </xdr:to>
        <xdr:sp macro="" textlink="">
          <xdr:nvSpPr>
            <xdr:cNvPr id="122892" name="CheckBox12" hidden="1">
              <a:extLst>
                <a:ext uri="{63B3BB69-23CF-44E3-9099-C40C66FF867C}">
                  <a14:compatExt spid="_x0000_s122892"/>
                </a:ext>
                <a:ext uri="{FF2B5EF4-FFF2-40B4-BE49-F238E27FC236}">
                  <a16:creationId xmlns:a16="http://schemas.microsoft.com/office/drawing/2014/main" id="{00000000-0008-0000-0D00-00000C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3</xdr:col>
      <xdr:colOff>81915</xdr:colOff>
      <xdr:row>2</xdr:row>
      <xdr:rowOff>173355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1D4210BC-1DC7-46CB-B7AC-E7FCBF2E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02870"/>
          <a:ext cx="1941195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285754</xdr:colOff>
      <xdr:row>7</xdr:row>
      <xdr:rowOff>123825</xdr:rowOff>
    </xdr:from>
    <xdr:to>
      <xdr:col>6</xdr:col>
      <xdr:colOff>339488</xdr:colOff>
      <xdr:row>14</xdr:row>
      <xdr:rowOff>160020</xdr:rowOff>
    </xdr:to>
    <xdr:pic>
      <xdr:nvPicPr>
        <xdr:cNvPr id="3" name="CA1J1" hidden="1">
          <a:extLst>
            <a:ext uri="{FF2B5EF4-FFF2-40B4-BE49-F238E27FC236}">
              <a16:creationId xmlns:a16="http://schemas.microsoft.com/office/drawing/2014/main" id="{BF4941C9-AB87-4F2A-AB85-6977BC0AA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1722" r="-18571"/>
        <a:stretch/>
      </xdr:blipFill>
      <xdr:spPr>
        <a:xfrm rot="5400000">
          <a:off x="1563253" y="577971"/>
          <a:ext cx="1743075" cy="430569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333374</xdr:colOff>
      <xdr:row>9</xdr:row>
      <xdr:rowOff>104774</xdr:rowOff>
    </xdr:from>
    <xdr:to>
      <xdr:col>6</xdr:col>
      <xdr:colOff>386715</xdr:colOff>
      <xdr:row>16</xdr:row>
      <xdr:rowOff>150496</xdr:rowOff>
    </xdr:to>
    <xdr:pic>
      <xdr:nvPicPr>
        <xdr:cNvPr id="4" name="CA1J6" hidden="1">
          <a:extLst>
            <a:ext uri="{FF2B5EF4-FFF2-40B4-BE49-F238E27FC236}">
              <a16:creationId xmlns:a16="http://schemas.microsoft.com/office/drawing/2014/main" id="{6AABE0F7-F97D-4E02-9E86-41EA86B48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2850" t="-925" r="-9431" b="-2332"/>
        <a:stretch/>
      </xdr:blipFill>
      <xdr:spPr>
        <a:xfrm rot="16200000">
          <a:off x="1607819" y="1055369"/>
          <a:ext cx="1752602" cy="430530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304802</xdr:colOff>
      <xdr:row>9</xdr:row>
      <xdr:rowOff>104778</xdr:rowOff>
    </xdr:from>
    <xdr:to>
      <xdr:col>6</xdr:col>
      <xdr:colOff>310517</xdr:colOff>
      <xdr:row>16</xdr:row>
      <xdr:rowOff>93347</xdr:rowOff>
    </xdr:to>
    <xdr:pic>
      <xdr:nvPicPr>
        <xdr:cNvPr id="5" name="CA1J8" hidden="1">
          <a:extLst>
            <a:ext uri="{FF2B5EF4-FFF2-40B4-BE49-F238E27FC236}">
              <a16:creationId xmlns:a16="http://schemas.microsoft.com/office/drawing/2014/main" id="{9C638F48-60E1-401E-8172-CE9794C1E7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5865" t="-1642" r="-29206" b="-1644"/>
        <a:stretch/>
      </xdr:blipFill>
      <xdr:spPr>
        <a:xfrm rot="5400000">
          <a:off x="1585915" y="1050610"/>
          <a:ext cx="1695449" cy="42576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285752</xdr:colOff>
      <xdr:row>9</xdr:row>
      <xdr:rowOff>76203</xdr:rowOff>
    </xdr:from>
    <xdr:to>
      <xdr:col>6</xdr:col>
      <xdr:colOff>320042</xdr:colOff>
      <xdr:row>16</xdr:row>
      <xdr:rowOff>89537</xdr:rowOff>
    </xdr:to>
    <xdr:pic>
      <xdr:nvPicPr>
        <xdr:cNvPr id="6" name="CA1JP10" hidden="1">
          <a:extLst>
            <a:ext uri="{FF2B5EF4-FFF2-40B4-BE49-F238E27FC236}">
              <a16:creationId xmlns:a16="http://schemas.microsoft.com/office/drawing/2014/main" id="{228FD929-CDC0-458D-9051-C97569EE7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8336" t="-2516" r="-21030" b="-3318"/>
        <a:stretch/>
      </xdr:blipFill>
      <xdr:spPr>
        <a:xfrm rot="5400000">
          <a:off x="1564960" y="1022035"/>
          <a:ext cx="1720214" cy="42862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276227</xdr:colOff>
      <xdr:row>9</xdr:row>
      <xdr:rowOff>142878</xdr:rowOff>
    </xdr:from>
    <xdr:to>
      <xdr:col>6</xdr:col>
      <xdr:colOff>259081</xdr:colOff>
      <xdr:row>16</xdr:row>
      <xdr:rowOff>163830</xdr:rowOff>
    </xdr:to>
    <xdr:pic>
      <xdr:nvPicPr>
        <xdr:cNvPr id="7" name="CA1JP20" hidden="1">
          <a:extLst>
            <a:ext uri="{FF2B5EF4-FFF2-40B4-BE49-F238E27FC236}">
              <a16:creationId xmlns:a16="http://schemas.microsoft.com/office/drawing/2014/main" id="{B86FEF83-1C44-44C2-8C8F-8405A2E9E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7770" t="-2589" r="-37339" b="-2042"/>
        <a:stretch/>
      </xdr:blipFill>
      <xdr:spPr>
        <a:xfrm rot="5400000">
          <a:off x="1531623" y="1116332"/>
          <a:ext cx="1727832" cy="423481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266701</xdr:colOff>
      <xdr:row>7</xdr:row>
      <xdr:rowOff>200024</xdr:rowOff>
    </xdr:from>
    <xdr:to>
      <xdr:col>6</xdr:col>
      <xdr:colOff>310515</xdr:colOff>
      <xdr:row>14</xdr:row>
      <xdr:rowOff>160019</xdr:rowOff>
    </xdr:to>
    <xdr:pic>
      <xdr:nvPicPr>
        <xdr:cNvPr id="8" name="CA1J2" hidden="1">
          <a:extLst>
            <a:ext uri="{FF2B5EF4-FFF2-40B4-BE49-F238E27FC236}">
              <a16:creationId xmlns:a16="http://schemas.microsoft.com/office/drawing/2014/main" id="{65D9D679-9675-495F-9C1D-E56AFDFF1F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2032" t="-339" r="-19702" b="-2199"/>
        <a:stretch/>
      </xdr:blipFill>
      <xdr:spPr>
        <a:xfrm rot="5400000">
          <a:off x="1581150" y="621030"/>
          <a:ext cx="1666875" cy="4295774"/>
        </a:xfrm>
        <a:prstGeom prst="rect">
          <a:avLst/>
        </a:prstGeom>
        <a:solidFill>
          <a:schemeClr val="bg1"/>
        </a:solidFill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9</xdr:row>
          <xdr:rowOff>152400</xdr:rowOff>
        </xdr:from>
        <xdr:to>
          <xdr:col>9</xdr:col>
          <xdr:colOff>205740</xdr:colOff>
          <xdr:row>10</xdr:row>
          <xdr:rowOff>129540</xdr:rowOff>
        </xdr:to>
        <xdr:sp macro="" textlink="">
          <xdr:nvSpPr>
            <xdr:cNvPr id="123906" name="CheckBox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0E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7</xdr:row>
          <xdr:rowOff>167640</xdr:rowOff>
        </xdr:from>
        <xdr:to>
          <xdr:col>8</xdr:col>
          <xdr:colOff>381000</xdr:colOff>
          <xdr:row>8</xdr:row>
          <xdr:rowOff>144780</xdr:rowOff>
        </xdr:to>
        <xdr:sp macro="" textlink="">
          <xdr:nvSpPr>
            <xdr:cNvPr id="123907" name="CheckBox3" hidden="1">
              <a:extLst>
                <a:ext uri="{63B3BB69-23CF-44E3-9099-C40C66FF867C}">
                  <a14:compatExt spid="_x0000_s123907"/>
                </a:ext>
                <a:ext uri="{FF2B5EF4-FFF2-40B4-BE49-F238E27FC236}">
                  <a16:creationId xmlns:a16="http://schemas.microsoft.com/office/drawing/2014/main" id="{00000000-0008-0000-0E00-00000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19</xdr:row>
          <xdr:rowOff>7620</xdr:rowOff>
        </xdr:from>
        <xdr:to>
          <xdr:col>8</xdr:col>
          <xdr:colOff>327660</xdr:colOff>
          <xdr:row>20</xdr:row>
          <xdr:rowOff>53340</xdr:rowOff>
        </xdr:to>
        <xdr:sp macro="" textlink="">
          <xdr:nvSpPr>
            <xdr:cNvPr id="123908" name="CheckBox4" hidden="1">
              <a:extLst>
                <a:ext uri="{63B3BB69-23CF-44E3-9099-C40C66FF867C}">
                  <a14:compatExt spid="_x0000_s123908"/>
                </a:ext>
                <a:ext uri="{FF2B5EF4-FFF2-40B4-BE49-F238E27FC236}">
                  <a16:creationId xmlns:a16="http://schemas.microsoft.com/office/drawing/2014/main" id="{00000000-0008-0000-0E00-00000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21</xdr:row>
          <xdr:rowOff>152400</xdr:rowOff>
        </xdr:from>
        <xdr:to>
          <xdr:col>9</xdr:col>
          <xdr:colOff>205740</xdr:colOff>
          <xdr:row>22</xdr:row>
          <xdr:rowOff>129540</xdr:rowOff>
        </xdr:to>
        <xdr:sp macro="" textlink="">
          <xdr:nvSpPr>
            <xdr:cNvPr id="123909" name="CheckBox5" hidden="1">
              <a:extLst>
                <a:ext uri="{63B3BB69-23CF-44E3-9099-C40C66FF867C}">
                  <a14:compatExt spid="_x0000_s123909"/>
                </a:ext>
                <a:ext uri="{FF2B5EF4-FFF2-40B4-BE49-F238E27FC236}">
                  <a16:creationId xmlns:a16="http://schemas.microsoft.com/office/drawing/2014/main" id="{00000000-0008-0000-0E00-00000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20</xdr:row>
          <xdr:rowOff>22860</xdr:rowOff>
        </xdr:from>
        <xdr:to>
          <xdr:col>8</xdr:col>
          <xdr:colOff>358140</xdr:colOff>
          <xdr:row>21</xdr:row>
          <xdr:rowOff>0</xdr:rowOff>
        </xdr:to>
        <xdr:sp macro="" textlink="">
          <xdr:nvSpPr>
            <xdr:cNvPr id="123910" name="CheckBox6" hidden="1">
              <a:extLst>
                <a:ext uri="{63B3BB69-23CF-44E3-9099-C40C66FF867C}">
                  <a14:compatExt spid="_x0000_s123910"/>
                </a:ext>
                <a:ext uri="{FF2B5EF4-FFF2-40B4-BE49-F238E27FC236}">
                  <a16:creationId xmlns:a16="http://schemas.microsoft.com/office/drawing/2014/main" id="{00000000-0008-0000-0E00-00000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31</xdr:row>
          <xdr:rowOff>7620</xdr:rowOff>
        </xdr:from>
        <xdr:to>
          <xdr:col>8</xdr:col>
          <xdr:colOff>327660</xdr:colOff>
          <xdr:row>32</xdr:row>
          <xdr:rowOff>53340</xdr:rowOff>
        </xdr:to>
        <xdr:sp macro="" textlink="">
          <xdr:nvSpPr>
            <xdr:cNvPr id="123911" name="CheckBox7" hidden="1">
              <a:extLst>
                <a:ext uri="{63B3BB69-23CF-44E3-9099-C40C66FF867C}">
                  <a14:compatExt spid="_x0000_s123911"/>
                </a:ext>
                <a:ext uri="{FF2B5EF4-FFF2-40B4-BE49-F238E27FC236}">
                  <a16:creationId xmlns:a16="http://schemas.microsoft.com/office/drawing/2014/main" id="{00000000-0008-0000-0E00-00000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33</xdr:row>
          <xdr:rowOff>152400</xdr:rowOff>
        </xdr:from>
        <xdr:to>
          <xdr:col>9</xdr:col>
          <xdr:colOff>205740</xdr:colOff>
          <xdr:row>34</xdr:row>
          <xdr:rowOff>129540</xdr:rowOff>
        </xdr:to>
        <xdr:sp macro="" textlink="">
          <xdr:nvSpPr>
            <xdr:cNvPr id="123912" name="CheckBox8" hidden="1">
              <a:extLst>
                <a:ext uri="{63B3BB69-23CF-44E3-9099-C40C66FF867C}">
                  <a14:compatExt spid="_x0000_s123912"/>
                </a:ext>
                <a:ext uri="{FF2B5EF4-FFF2-40B4-BE49-F238E27FC236}">
                  <a16:creationId xmlns:a16="http://schemas.microsoft.com/office/drawing/2014/main" id="{00000000-0008-0000-0E00-00000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32</xdr:row>
          <xdr:rowOff>22860</xdr:rowOff>
        </xdr:from>
        <xdr:to>
          <xdr:col>8</xdr:col>
          <xdr:colOff>358140</xdr:colOff>
          <xdr:row>33</xdr:row>
          <xdr:rowOff>0</xdr:rowOff>
        </xdr:to>
        <xdr:sp macro="" textlink="">
          <xdr:nvSpPr>
            <xdr:cNvPr id="123913" name="CheckBox9" hidden="1">
              <a:extLst>
                <a:ext uri="{63B3BB69-23CF-44E3-9099-C40C66FF867C}">
                  <a14:compatExt spid="_x0000_s123913"/>
                </a:ext>
                <a:ext uri="{FF2B5EF4-FFF2-40B4-BE49-F238E27FC236}">
                  <a16:creationId xmlns:a16="http://schemas.microsoft.com/office/drawing/2014/main" id="{00000000-0008-0000-0E00-00000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43</xdr:row>
          <xdr:rowOff>7620</xdr:rowOff>
        </xdr:from>
        <xdr:to>
          <xdr:col>8</xdr:col>
          <xdr:colOff>327660</xdr:colOff>
          <xdr:row>44</xdr:row>
          <xdr:rowOff>53340</xdr:rowOff>
        </xdr:to>
        <xdr:sp macro="" textlink="">
          <xdr:nvSpPr>
            <xdr:cNvPr id="123914" name="CheckBox10" hidden="1">
              <a:extLst>
                <a:ext uri="{63B3BB69-23CF-44E3-9099-C40C66FF867C}">
                  <a14:compatExt spid="_x0000_s123914"/>
                </a:ext>
                <a:ext uri="{FF2B5EF4-FFF2-40B4-BE49-F238E27FC236}">
                  <a16:creationId xmlns:a16="http://schemas.microsoft.com/office/drawing/2014/main" id="{00000000-0008-0000-0E00-00000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45</xdr:row>
          <xdr:rowOff>152400</xdr:rowOff>
        </xdr:from>
        <xdr:to>
          <xdr:col>9</xdr:col>
          <xdr:colOff>205740</xdr:colOff>
          <xdr:row>46</xdr:row>
          <xdr:rowOff>129540</xdr:rowOff>
        </xdr:to>
        <xdr:sp macro="" textlink="">
          <xdr:nvSpPr>
            <xdr:cNvPr id="123915" name="CheckBox11" hidden="1">
              <a:extLst>
                <a:ext uri="{63B3BB69-23CF-44E3-9099-C40C66FF867C}">
                  <a14:compatExt spid="_x0000_s123915"/>
                </a:ext>
                <a:ext uri="{FF2B5EF4-FFF2-40B4-BE49-F238E27FC236}">
                  <a16:creationId xmlns:a16="http://schemas.microsoft.com/office/drawing/2014/main" id="{00000000-0008-0000-0E00-00000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44</xdr:row>
          <xdr:rowOff>22860</xdr:rowOff>
        </xdr:from>
        <xdr:to>
          <xdr:col>8</xdr:col>
          <xdr:colOff>358140</xdr:colOff>
          <xdr:row>45</xdr:row>
          <xdr:rowOff>0</xdr:rowOff>
        </xdr:to>
        <xdr:sp macro="" textlink="">
          <xdr:nvSpPr>
            <xdr:cNvPr id="123916" name="CheckBox12" hidden="1">
              <a:extLst>
                <a:ext uri="{63B3BB69-23CF-44E3-9099-C40C66FF867C}">
                  <a14:compatExt spid="_x0000_s123916"/>
                </a:ext>
                <a:ext uri="{FF2B5EF4-FFF2-40B4-BE49-F238E27FC236}">
                  <a16:creationId xmlns:a16="http://schemas.microsoft.com/office/drawing/2014/main" id="{00000000-0008-0000-0E00-00000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335280</xdr:colOff>
      <xdr:row>7</xdr:row>
      <xdr:rowOff>149994</xdr:rowOff>
    </xdr:from>
    <xdr:to>
      <xdr:col>4</xdr:col>
      <xdr:colOff>579120</xdr:colOff>
      <xdr:row>16</xdr:row>
      <xdr:rowOff>133366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4B78CE3-D215-42B4-A847-3FD8DDE2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3940" y="1856874"/>
          <a:ext cx="2369820" cy="21779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3</xdr:col>
      <xdr:colOff>74295</xdr:colOff>
      <xdr:row>2</xdr:row>
      <xdr:rowOff>173355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EB4178A4-B142-4B43-93E9-B000FB35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02870"/>
          <a:ext cx="193357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339969</xdr:colOff>
      <xdr:row>7</xdr:row>
      <xdr:rowOff>211015</xdr:rowOff>
    </xdr:from>
    <xdr:to>
      <xdr:col>4</xdr:col>
      <xdr:colOff>130419</xdr:colOff>
      <xdr:row>10</xdr:row>
      <xdr:rowOff>211161</xdr:rowOff>
    </xdr:to>
    <xdr:pic>
      <xdr:nvPicPr>
        <xdr:cNvPr id="3" name="S3H48022D02S4C" descr="S3H48020D03A4">
          <a:extLst>
            <a:ext uri="{FF2B5EF4-FFF2-40B4-BE49-F238E27FC236}">
              <a16:creationId xmlns:a16="http://schemas.microsoft.com/office/drawing/2014/main" id="{4C03506F-6B8A-4966-BFCE-B87223413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9669" y="1940755"/>
          <a:ext cx="1200150" cy="718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234461</xdr:colOff>
      <xdr:row>16</xdr:row>
      <xdr:rowOff>76200</xdr:rowOff>
    </xdr:from>
    <xdr:to>
      <xdr:col>4</xdr:col>
      <xdr:colOff>116351</xdr:colOff>
      <xdr:row>19</xdr:row>
      <xdr:rowOff>22110</xdr:rowOff>
    </xdr:to>
    <xdr:pic>
      <xdr:nvPicPr>
        <xdr:cNvPr id="4" name="S3H55022L02S4B">
          <a:extLst>
            <a:ext uri="{FF2B5EF4-FFF2-40B4-BE49-F238E27FC236}">
              <a16:creationId xmlns:a16="http://schemas.microsoft.com/office/drawing/2014/main" id="{335D4CD4-7309-4C9D-B566-14FBBDD3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6066" y="4038600"/>
          <a:ext cx="1299210" cy="68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7</xdr:row>
      <xdr:rowOff>95250</xdr:rowOff>
    </xdr:from>
    <xdr:to>
      <xdr:col>4</xdr:col>
      <xdr:colOff>398402</xdr:colOff>
      <xdr:row>11</xdr:row>
      <xdr:rowOff>129677</xdr:rowOff>
    </xdr:to>
    <xdr:pic>
      <xdr:nvPicPr>
        <xdr:cNvPr id="5" name="S3H60029D03S6B" hidden="1">
          <a:extLst>
            <a:ext uri="{FF2B5EF4-FFF2-40B4-BE49-F238E27FC236}">
              <a16:creationId xmlns:a16="http://schemas.microsoft.com/office/drawing/2014/main" id="{1370DC28-74FA-4681-8F5D-5E7682DE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9690" y="1824990"/>
          <a:ext cx="1891922" cy="10135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76200</xdr:rowOff>
    </xdr:from>
    <xdr:to>
      <xdr:col>4</xdr:col>
      <xdr:colOff>282170</xdr:colOff>
      <xdr:row>19</xdr:row>
      <xdr:rowOff>131589</xdr:rowOff>
    </xdr:to>
    <xdr:pic>
      <xdr:nvPicPr>
        <xdr:cNvPr id="6" name="S3H65024L04BS6E" hidden="1">
          <a:extLst>
            <a:ext uri="{FF2B5EF4-FFF2-40B4-BE49-F238E27FC236}">
              <a16:creationId xmlns:a16="http://schemas.microsoft.com/office/drawing/2014/main" id="{AC34490A-BE39-4304-95DE-680F3839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9700" y="3790950"/>
          <a:ext cx="1695680" cy="104408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32</xdr:row>
      <xdr:rowOff>228602</xdr:rowOff>
    </xdr:from>
    <xdr:to>
      <xdr:col>2</xdr:col>
      <xdr:colOff>15240</xdr:colOff>
      <xdr:row>35</xdr:row>
      <xdr:rowOff>116207</xdr:rowOff>
    </xdr:to>
    <xdr:pic>
      <xdr:nvPicPr>
        <xdr:cNvPr id="7" name="CA3SP814" descr="CA3SP814" hidden="1">
          <a:extLst>
            <a:ext uri="{FF2B5EF4-FFF2-40B4-BE49-F238E27FC236}">
              <a16:creationId xmlns:a16="http://schemas.microsoft.com/office/drawing/2014/main" id="{7DE1BE7C-7D51-4E5D-A4B6-AEDC737C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648652" y="7504750"/>
          <a:ext cx="619125" cy="92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35</xdr:row>
      <xdr:rowOff>71433</xdr:rowOff>
    </xdr:from>
    <xdr:to>
      <xdr:col>2</xdr:col>
      <xdr:colOff>320040</xdr:colOff>
      <xdr:row>37</xdr:row>
      <xdr:rowOff>35238</xdr:rowOff>
    </xdr:to>
    <xdr:pic>
      <xdr:nvPicPr>
        <xdr:cNvPr id="8" name="CA3SE410" descr="CA3SE410" hidden="1">
          <a:extLst>
            <a:ext uri="{FF2B5EF4-FFF2-40B4-BE49-F238E27FC236}">
              <a16:creationId xmlns:a16="http://schemas.microsoft.com/office/drawing/2014/main" id="{5ADAF3E1-3AB2-495C-A7AA-6CCE3D40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8241978"/>
          <a:ext cx="112395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37</xdr:row>
      <xdr:rowOff>52383</xdr:rowOff>
    </xdr:from>
    <xdr:to>
      <xdr:col>2</xdr:col>
      <xdr:colOff>93345</xdr:colOff>
      <xdr:row>39</xdr:row>
      <xdr:rowOff>16188</xdr:rowOff>
    </xdr:to>
    <xdr:pic>
      <xdr:nvPicPr>
        <xdr:cNvPr id="9" name="CA3SE420" descr="CA3SE420" hidden="1">
          <a:extLst>
            <a:ext uri="{FF2B5EF4-FFF2-40B4-BE49-F238E27FC236}">
              <a16:creationId xmlns:a16="http://schemas.microsoft.com/office/drawing/2014/main" id="{28B25849-3B4F-4939-8286-B42730DE1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6240" y="8723943"/>
          <a:ext cx="1106805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554993</xdr:colOff>
      <xdr:row>23</xdr:row>
      <xdr:rowOff>91892</xdr:rowOff>
    </xdr:from>
    <xdr:ext cx="3388358" cy="896802"/>
    <xdr:pic>
      <xdr:nvPicPr>
        <xdr:cNvPr id="11" name="Picture 15">
          <a:extLst>
            <a:ext uri="{FF2B5EF4-FFF2-40B4-BE49-F238E27FC236}">
              <a16:creationId xmlns:a16="http://schemas.microsoft.com/office/drawing/2014/main" id="{3EB9E2D6-9BCA-4AD5-AE91-CEBA76DC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993" y="5940242"/>
          <a:ext cx="3388358" cy="896802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114300</xdr:rowOff>
    </xdr:from>
    <xdr:to>
      <xdr:col>3</xdr:col>
      <xdr:colOff>78105</xdr:colOff>
      <xdr:row>2</xdr:row>
      <xdr:rowOff>129540</xdr:rowOff>
    </xdr:to>
    <xdr:pic>
      <xdr:nvPicPr>
        <xdr:cNvPr id="2" name="Picture 7" descr="Ruukki_bw_pc">
          <a:extLst>
            <a:ext uri="{FF2B5EF4-FFF2-40B4-BE49-F238E27FC236}">
              <a16:creationId xmlns:a16="http://schemas.microsoft.com/office/drawing/2014/main" id="{8AF14D5D-2198-4264-8114-E9BBD96A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762125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13</xdr:row>
          <xdr:rowOff>83820</xdr:rowOff>
        </xdr:from>
        <xdr:to>
          <xdr:col>5</xdr:col>
          <xdr:colOff>0</xdr:colOff>
          <xdr:row>14</xdr:row>
          <xdr:rowOff>68580</xdr:rowOff>
        </xdr:to>
        <xdr:sp macro="" textlink="">
          <xdr:nvSpPr>
            <xdr:cNvPr id="125953" name="CheckBox25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10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14</xdr:row>
          <xdr:rowOff>137160</xdr:rowOff>
        </xdr:from>
        <xdr:to>
          <xdr:col>5</xdr:col>
          <xdr:colOff>0</xdr:colOff>
          <xdr:row>15</xdr:row>
          <xdr:rowOff>121920</xdr:rowOff>
        </xdr:to>
        <xdr:sp macro="" textlink="">
          <xdr:nvSpPr>
            <xdr:cNvPr id="125954" name="CheckBox26" hidden="1">
              <a:extLst>
                <a:ext uri="{63B3BB69-23CF-44E3-9099-C40C66FF867C}">
                  <a14:compatExt spid="_x0000_s125954"/>
                </a:ext>
                <a:ext uri="{FF2B5EF4-FFF2-40B4-BE49-F238E27FC236}">
                  <a16:creationId xmlns:a16="http://schemas.microsoft.com/office/drawing/2014/main" id="{00000000-0008-0000-1000-000002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6</xdr:row>
          <xdr:rowOff>99060</xdr:rowOff>
        </xdr:from>
        <xdr:to>
          <xdr:col>6</xdr:col>
          <xdr:colOff>1051560</xdr:colOff>
          <xdr:row>7</xdr:row>
          <xdr:rowOff>121920</xdr:rowOff>
        </xdr:to>
        <xdr:sp macro="" textlink="">
          <xdr:nvSpPr>
            <xdr:cNvPr id="125955" name="CheckBox15" hidden="1">
              <a:extLst>
                <a:ext uri="{63B3BB69-23CF-44E3-9099-C40C66FF867C}">
                  <a14:compatExt spid="_x0000_s125955"/>
                </a:ext>
                <a:ext uri="{FF2B5EF4-FFF2-40B4-BE49-F238E27FC236}">
                  <a16:creationId xmlns:a16="http://schemas.microsoft.com/office/drawing/2014/main" id="{00000000-0008-0000-1000-000003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17</xdr:row>
          <xdr:rowOff>99060</xdr:rowOff>
        </xdr:from>
        <xdr:to>
          <xdr:col>6</xdr:col>
          <xdr:colOff>1051560</xdr:colOff>
          <xdr:row>18</xdr:row>
          <xdr:rowOff>121920</xdr:rowOff>
        </xdr:to>
        <xdr:sp macro="" textlink="">
          <xdr:nvSpPr>
            <xdr:cNvPr id="125956" name="CheckBox1" hidden="1">
              <a:extLst>
                <a:ext uri="{63B3BB69-23CF-44E3-9099-C40C66FF867C}">
                  <a14:compatExt spid="_x0000_s125956"/>
                </a:ext>
                <a:ext uri="{FF2B5EF4-FFF2-40B4-BE49-F238E27FC236}">
                  <a16:creationId xmlns:a16="http://schemas.microsoft.com/office/drawing/2014/main" id="{00000000-0008-0000-1000-000004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</xdr:row>
          <xdr:rowOff>83820</xdr:rowOff>
        </xdr:from>
        <xdr:to>
          <xdr:col>5</xdr:col>
          <xdr:colOff>0</xdr:colOff>
          <xdr:row>25</xdr:row>
          <xdr:rowOff>68580</xdr:rowOff>
        </xdr:to>
        <xdr:sp macro="" textlink="">
          <xdr:nvSpPr>
            <xdr:cNvPr id="125957" name="CheckBox11" hidden="1">
              <a:extLst>
                <a:ext uri="{63B3BB69-23CF-44E3-9099-C40C66FF867C}">
                  <a14:compatExt spid="_x0000_s125957"/>
                </a:ext>
                <a:ext uri="{FF2B5EF4-FFF2-40B4-BE49-F238E27FC236}">
                  <a16:creationId xmlns:a16="http://schemas.microsoft.com/office/drawing/2014/main" id="{00000000-0008-0000-1000-000005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25</xdr:row>
          <xdr:rowOff>137160</xdr:rowOff>
        </xdr:from>
        <xdr:to>
          <xdr:col>5</xdr:col>
          <xdr:colOff>0</xdr:colOff>
          <xdr:row>26</xdr:row>
          <xdr:rowOff>121920</xdr:rowOff>
        </xdr:to>
        <xdr:sp macro="" textlink="">
          <xdr:nvSpPr>
            <xdr:cNvPr id="125958" name="CheckBox14" hidden="1">
              <a:extLst>
                <a:ext uri="{63B3BB69-23CF-44E3-9099-C40C66FF867C}">
                  <a14:compatExt spid="_x0000_s125958"/>
                </a:ext>
                <a:ext uri="{FF2B5EF4-FFF2-40B4-BE49-F238E27FC236}">
                  <a16:creationId xmlns:a16="http://schemas.microsoft.com/office/drawing/2014/main" id="{00000000-0008-0000-1000-000006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28</xdr:row>
          <xdr:rowOff>68580</xdr:rowOff>
        </xdr:from>
        <xdr:to>
          <xdr:col>7</xdr:col>
          <xdr:colOff>297180</xdr:colOff>
          <xdr:row>29</xdr:row>
          <xdr:rowOff>167640</xdr:rowOff>
        </xdr:to>
        <xdr:sp macro="" textlink="">
          <xdr:nvSpPr>
            <xdr:cNvPr id="125959" name="CheckBox2" hidden="1">
              <a:extLst>
                <a:ext uri="{63B3BB69-23CF-44E3-9099-C40C66FF867C}">
                  <a14:compatExt spid="_x0000_s125959"/>
                </a:ext>
                <a:ext uri="{FF2B5EF4-FFF2-40B4-BE49-F238E27FC236}">
                  <a16:creationId xmlns:a16="http://schemas.microsoft.com/office/drawing/2014/main" id="{00000000-0008-0000-1000-000007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83820</xdr:rowOff>
        </xdr:from>
        <xdr:to>
          <xdr:col>5</xdr:col>
          <xdr:colOff>0</xdr:colOff>
          <xdr:row>36</xdr:row>
          <xdr:rowOff>68580</xdr:rowOff>
        </xdr:to>
        <xdr:sp macro="" textlink="">
          <xdr:nvSpPr>
            <xdr:cNvPr id="125960" name="CheckBox3" hidden="1">
              <a:extLst>
                <a:ext uri="{63B3BB69-23CF-44E3-9099-C40C66FF867C}">
                  <a14:compatExt spid="_x0000_s125960"/>
                </a:ext>
                <a:ext uri="{FF2B5EF4-FFF2-40B4-BE49-F238E27FC236}">
                  <a16:creationId xmlns:a16="http://schemas.microsoft.com/office/drawing/2014/main" id="{00000000-0008-0000-1000-000008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137160</xdr:rowOff>
        </xdr:from>
        <xdr:to>
          <xdr:col>5</xdr:col>
          <xdr:colOff>0</xdr:colOff>
          <xdr:row>37</xdr:row>
          <xdr:rowOff>121920</xdr:rowOff>
        </xdr:to>
        <xdr:sp macro="" textlink="">
          <xdr:nvSpPr>
            <xdr:cNvPr id="125961" name="CheckBox4" hidden="1">
              <a:extLst>
                <a:ext uri="{63B3BB69-23CF-44E3-9099-C40C66FF867C}">
                  <a14:compatExt spid="_x0000_s125961"/>
                </a:ext>
                <a:ext uri="{FF2B5EF4-FFF2-40B4-BE49-F238E27FC236}">
                  <a16:creationId xmlns:a16="http://schemas.microsoft.com/office/drawing/2014/main" id="{00000000-0008-0000-1000-000009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46</xdr:row>
          <xdr:rowOff>83820</xdr:rowOff>
        </xdr:from>
        <xdr:to>
          <xdr:col>5</xdr:col>
          <xdr:colOff>0</xdr:colOff>
          <xdr:row>47</xdr:row>
          <xdr:rowOff>68580</xdr:rowOff>
        </xdr:to>
        <xdr:sp macro="" textlink="">
          <xdr:nvSpPr>
            <xdr:cNvPr id="125962" name="CheckBox5" hidden="1">
              <a:extLst>
                <a:ext uri="{63B3BB69-23CF-44E3-9099-C40C66FF867C}">
                  <a14:compatExt spid="_x0000_s125962"/>
                </a:ext>
                <a:ext uri="{FF2B5EF4-FFF2-40B4-BE49-F238E27FC236}">
                  <a16:creationId xmlns:a16="http://schemas.microsoft.com/office/drawing/2014/main" id="{00000000-0008-0000-1000-00000A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47</xdr:row>
          <xdr:rowOff>137160</xdr:rowOff>
        </xdr:from>
        <xdr:to>
          <xdr:col>5</xdr:col>
          <xdr:colOff>0</xdr:colOff>
          <xdr:row>48</xdr:row>
          <xdr:rowOff>121920</xdr:rowOff>
        </xdr:to>
        <xdr:sp macro="" textlink="">
          <xdr:nvSpPr>
            <xdr:cNvPr id="125963" name="CheckBox6" hidden="1">
              <a:extLst>
                <a:ext uri="{63B3BB69-23CF-44E3-9099-C40C66FF867C}">
                  <a14:compatExt spid="_x0000_s125963"/>
                </a:ext>
                <a:ext uri="{FF2B5EF4-FFF2-40B4-BE49-F238E27FC236}">
                  <a16:creationId xmlns:a16="http://schemas.microsoft.com/office/drawing/2014/main" id="{00000000-0008-0000-1000-00000B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39</xdr:row>
          <xdr:rowOff>68580</xdr:rowOff>
        </xdr:from>
        <xdr:to>
          <xdr:col>7</xdr:col>
          <xdr:colOff>281940</xdr:colOff>
          <xdr:row>40</xdr:row>
          <xdr:rowOff>167640</xdr:rowOff>
        </xdr:to>
        <xdr:sp macro="" textlink="">
          <xdr:nvSpPr>
            <xdr:cNvPr id="125964" name="CheckBox7" hidden="1">
              <a:extLst>
                <a:ext uri="{63B3BB69-23CF-44E3-9099-C40C66FF867C}">
                  <a14:compatExt spid="_x0000_s125964"/>
                </a:ext>
                <a:ext uri="{FF2B5EF4-FFF2-40B4-BE49-F238E27FC236}">
                  <a16:creationId xmlns:a16="http://schemas.microsoft.com/office/drawing/2014/main" id="{00000000-0008-0000-1000-00000C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435921</xdr:colOff>
      <xdr:row>2</xdr:row>
      <xdr:rowOff>38100</xdr:rowOff>
    </xdr:from>
    <xdr:to>
      <xdr:col>2</xdr:col>
      <xdr:colOff>251136</xdr:colOff>
      <xdr:row>7</xdr:row>
      <xdr:rowOff>127635</xdr:rowOff>
    </xdr:to>
    <xdr:pic>
      <xdr:nvPicPr>
        <xdr:cNvPr id="2" name="Perfo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5921" y="419100"/>
          <a:ext cx="1278255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</xdr:row>
      <xdr:rowOff>128000</xdr:rowOff>
    </xdr:from>
    <xdr:to>
      <xdr:col>5</xdr:col>
      <xdr:colOff>641053</xdr:colOff>
      <xdr:row>8</xdr:row>
      <xdr:rowOff>45477</xdr:rowOff>
    </xdr:to>
    <xdr:pic>
      <xdr:nvPicPr>
        <xdr:cNvPr id="3" name="Perfo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6960" y="509000"/>
          <a:ext cx="1951693" cy="1060477"/>
        </a:xfrm>
        <a:prstGeom prst="rect">
          <a:avLst/>
        </a:prstGeom>
      </xdr:spPr>
    </xdr:pic>
    <xdr:clientData/>
  </xdr:twoCellAnchor>
  <xdr:twoCellAnchor editAs="oneCell">
    <xdr:from>
      <xdr:col>1</xdr:col>
      <xdr:colOff>701040</xdr:colOff>
      <xdr:row>17</xdr:row>
      <xdr:rowOff>68580</xdr:rowOff>
    </xdr:from>
    <xdr:to>
      <xdr:col>4</xdr:col>
      <xdr:colOff>438150</xdr:colOff>
      <xdr:row>21</xdr:row>
      <xdr:rowOff>27592</xdr:rowOff>
    </xdr:to>
    <xdr:pic>
      <xdr:nvPicPr>
        <xdr:cNvPr id="4" name="Brick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2037889" y="2701751"/>
          <a:ext cx="721012" cy="1931670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15</xdr:row>
      <xdr:rowOff>22860</xdr:rowOff>
    </xdr:from>
    <xdr:to>
      <xdr:col>8</xdr:col>
      <xdr:colOff>248572</xdr:colOff>
      <xdr:row>25</xdr:row>
      <xdr:rowOff>49530</xdr:rowOff>
    </xdr:to>
    <xdr:pic>
      <xdr:nvPicPr>
        <xdr:cNvPr id="5" name="Brick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79720" y="2880360"/>
          <a:ext cx="721012" cy="1931670"/>
        </a:xfrm>
        <a:prstGeom prst="rect">
          <a:avLst/>
        </a:prstGeom>
      </xdr:spPr>
    </xdr:pic>
    <xdr:clientData/>
  </xdr:twoCellAnchor>
  <xdr:twoCellAnchor editAs="oneCell">
    <xdr:from>
      <xdr:col>10</xdr:col>
      <xdr:colOff>662940</xdr:colOff>
      <xdr:row>17</xdr:row>
      <xdr:rowOff>99060</xdr:rowOff>
    </xdr:from>
    <xdr:to>
      <xdr:col>13</xdr:col>
      <xdr:colOff>422910</xdr:colOff>
      <xdr:row>24</xdr:row>
      <xdr:rowOff>137812</xdr:rowOff>
    </xdr:to>
    <xdr:pic>
      <xdr:nvPicPr>
        <xdr:cNvPr id="6" name="Brick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78140" y="3337560"/>
          <a:ext cx="1954530" cy="137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0</xdr:col>
      <xdr:colOff>0</xdr:colOff>
      <xdr:row>55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F34C5D9-826A-4F7F-9DF7-8E16E36E3C90}"/>
            </a:ext>
          </a:extLst>
        </xdr:cNvPr>
        <xdr:cNvSpPr>
          <a:spLocks noChangeArrowheads="1"/>
        </xdr:cNvSpPr>
      </xdr:nvSpPr>
      <xdr:spPr bwMode="auto">
        <a:xfrm>
          <a:off x="0" y="1376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D5CEB59-626C-4CF8-9C68-804DD880663E}"/>
            </a:ext>
          </a:extLst>
        </xdr:cNvPr>
        <xdr:cNvSpPr>
          <a:spLocks noChangeArrowheads="1"/>
        </xdr:cNvSpPr>
      </xdr:nvSpPr>
      <xdr:spPr bwMode="auto">
        <a:xfrm>
          <a:off x="0" y="495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FFE9730-3842-4A9E-A6F3-9623697DE9C5}"/>
            </a:ext>
          </a:extLst>
        </xdr:cNvPr>
        <xdr:cNvSpPr>
          <a:spLocks noChangeArrowheads="1"/>
        </xdr:cNvSpPr>
      </xdr:nvSpPr>
      <xdr:spPr bwMode="auto">
        <a:xfrm>
          <a:off x="0" y="495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213BEF2-0A29-48EC-88D3-A07ED84C217B}"/>
            </a:ext>
          </a:extLst>
        </xdr:cNvPr>
        <xdr:cNvSpPr>
          <a:spLocks noChangeArrowheads="1"/>
        </xdr:cNvSpPr>
      </xdr:nvSpPr>
      <xdr:spPr bwMode="auto">
        <a:xfrm>
          <a:off x="0" y="495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3E0FE98-0E6B-4AB5-8419-C62E40E2E027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06D5F2A-E5FC-4306-9CAD-4693A1E8C4F0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133350</xdr:rowOff>
    </xdr:to>
    <xdr:pic>
      <xdr:nvPicPr>
        <xdr:cNvPr id="8" name="Picture 7" descr="Ruukki_bw_pc">
          <a:extLst>
            <a:ext uri="{FF2B5EF4-FFF2-40B4-BE49-F238E27FC236}">
              <a16:creationId xmlns:a16="http://schemas.microsoft.com/office/drawing/2014/main" id="{C0519A28-4294-4C5A-A011-FE50CC0F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762125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609600</xdr:colOff>
          <xdr:row>12</xdr:row>
          <xdr:rowOff>213360</xdr:rowOff>
        </xdr:to>
        <xdr:sp macro="" textlink="">
          <xdr:nvSpPr>
            <xdr:cNvPr id="118785" name="CheckBox2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1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441960</xdr:colOff>
          <xdr:row>15</xdr:row>
          <xdr:rowOff>22860</xdr:rowOff>
        </xdr:to>
        <xdr:sp macro="" textlink="">
          <xdr:nvSpPr>
            <xdr:cNvPr id="118786" name="CheckBox1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1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118787" name="CheckBox16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1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289560</xdr:colOff>
          <xdr:row>8</xdr:row>
          <xdr:rowOff>38100</xdr:rowOff>
        </xdr:to>
        <xdr:sp macro="" textlink="">
          <xdr:nvSpPr>
            <xdr:cNvPr id="118788" name="CheckBox3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1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67733</xdr:colOff>
      <xdr:row>3</xdr:row>
      <xdr:rowOff>186265</xdr:rowOff>
    </xdr:from>
    <xdr:to>
      <xdr:col>15</xdr:col>
      <xdr:colOff>1159933</xdr:colOff>
      <xdr:row>19</xdr:row>
      <xdr:rowOff>210794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11CBB9BD-2A8F-4D6A-8CD6-6278202C9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28" y="927310"/>
          <a:ext cx="7384415" cy="3985024"/>
        </a:xfrm>
        <a:prstGeom prst="rect">
          <a:avLst/>
        </a:prstGeom>
      </xdr:spPr>
    </xdr:pic>
    <xdr:clientData/>
  </xdr:twoCellAnchor>
  <xdr:twoCellAnchor editAs="oneCell">
    <xdr:from>
      <xdr:col>23</xdr:col>
      <xdr:colOff>349250</xdr:colOff>
      <xdr:row>53</xdr:row>
      <xdr:rowOff>82761</xdr:rowOff>
    </xdr:from>
    <xdr:to>
      <xdr:col>34</xdr:col>
      <xdr:colOff>303984</xdr:colOff>
      <xdr:row>85</xdr:row>
      <xdr:rowOff>92130</xdr:rowOff>
    </xdr:to>
    <xdr:pic>
      <xdr:nvPicPr>
        <xdr:cNvPr id="10" name="Obraz 2">
          <a:extLst>
            <a:ext uri="{FF2B5EF4-FFF2-40B4-BE49-F238E27FC236}">
              <a16:creationId xmlns:a16="http://schemas.microsoft.com/office/drawing/2014/main" id="{07090E9A-B8CA-419E-8A17-ADB8D107A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1380" y="13352991"/>
          <a:ext cx="6239329" cy="6288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86300" name="Rectangle 1">
          <a:extLst>
            <a:ext uri="{FF2B5EF4-FFF2-40B4-BE49-F238E27FC236}">
              <a16:creationId xmlns:a16="http://schemas.microsoft.com/office/drawing/2014/main" id="{00000000-0008-0000-0200-00001C510100}"/>
            </a:ext>
          </a:extLst>
        </xdr:cNvPr>
        <xdr:cNvSpPr>
          <a:spLocks noChangeArrowheads="1"/>
        </xdr:cNvSpPr>
      </xdr:nvSpPr>
      <xdr:spPr bwMode="auto">
        <a:xfrm>
          <a:off x="0" y="1257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1" name="Rectangle 2">
          <a:extLst>
            <a:ext uri="{FF2B5EF4-FFF2-40B4-BE49-F238E27FC236}">
              <a16:creationId xmlns:a16="http://schemas.microsoft.com/office/drawing/2014/main" id="{00000000-0008-0000-0200-00001D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2" name="Rectangle 3">
          <a:extLst>
            <a:ext uri="{FF2B5EF4-FFF2-40B4-BE49-F238E27FC236}">
              <a16:creationId xmlns:a16="http://schemas.microsoft.com/office/drawing/2014/main" id="{00000000-0008-0000-0200-00001E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6303" name="Rectangle 4">
          <a:extLst>
            <a:ext uri="{FF2B5EF4-FFF2-40B4-BE49-F238E27FC236}">
              <a16:creationId xmlns:a16="http://schemas.microsoft.com/office/drawing/2014/main" id="{00000000-0008-0000-0200-00001F51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6304" name="Rectangle 5">
          <a:extLst>
            <a:ext uri="{FF2B5EF4-FFF2-40B4-BE49-F238E27FC236}">
              <a16:creationId xmlns:a16="http://schemas.microsoft.com/office/drawing/2014/main" id="{00000000-0008-0000-0200-00002051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6305" name="Rectangle 6">
          <a:extLst>
            <a:ext uri="{FF2B5EF4-FFF2-40B4-BE49-F238E27FC236}">
              <a16:creationId xmlns:a16="http://schemas.microsoft.com/office/drawing/2014/main" id="{00000000-0008-0000-0200-00002151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6306" name="Picture 7" descr="Ruukki_bw_pc">
          <a:extLst>
            <a:ext uri="{FF2B5EF4-FFF2-40B4-BE49-F238E27FC236}">
              <a16:creationId xmlns:a16="http://schemas.microsoft.com/office/drawing/2014/main" id="{00000000-0008-0000-0200-0000225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76549" cy="508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967740</xdr:colOff>
          <xdr:row>12</xdr:row>
          <xdr:rowOff>220980</xdr:rowOff>
        </xdr:to>
        <xdr:sp macro="" textlink="">
          <xdr:nvSpPr>
            <xdr:cNvPr id="86235" name="CheckBox5" hidden="1">
              <a:extLst>
                <a:ext uri="{63B3BB69-23CF-44E3-9099-C40C66FF867C}">
                  <a14:compatExt spid="_x0000_s86235"/>
                </a:ext>
                <a:ext uri="{FF2B5EF4-FFF2-40B4-BE49-F238E27FC236}">
                  <a16:creationId xmlns:a16="http://schemas.microsoft.com/office/drawing/2014/main" id="{00000000-0008-0000-0200-0000D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6236" name="CheckBox6" hidden="1">
              <a:extLst>
                <a:ext uri="{63B3BB69-23CF-44E3-9099-C40C66FF867C}">
                  <a14:compatExt spid="_x0000_s86236"/>
                </a:ext>
                <a:ext uri="{FF2B5EF4-FFF2-40B4-BE49-F238E27FC236}">
                  <a16:creationId xmlns:a16="http://schemas.microsoft.com/office/drawing/2014/main" id="{00000000-0008-0000-0200-0000D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17</xdr:col>
          <xdr:colOff>495300</xdr:colOff>
          <xdr:row>6</xdr:row>
          <xdr:rowOff>114300</xdr:rowOff>
        </xdr:to>
        <xdr:sp macro="" textlink="">
          <xdr:nvSpPr>
            <xdr:cNvPr id="86237" name="CheckBox7" hidden="1">
              <a:extLst>
                <a:ext uri="{63B3BB69-23CF-44E3-9099-C40C66FF867C}">
                  <a14:compatExt spid="_x0000_s86237"/>
                </a:ext>
                <a:ext uri="{FF2B5EF4-FFF2-40B4-BE49-F238E27FC236}">
                  <a16:creationId xmlns:a16="http://schemas.microsoft.com/office/drawing/2014/main" id="{00000000-0008-0000-0200-0000D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6238" name="CheckBox8" hidden="1">
              <a:extLst>
                <a:ext uri="{63B3BB69-23CF-44E3-9099-C40C66FF867C}">
                  <a14:compatExt spid="_x0000_s86238"/>
                </a:ext>
                <a:ext uri="{FF2B5EF4-FFF2-40B4-BE49-F238E27FC236}">
                  <a16:creationId xmlns:a16="http://schemas.microsoft.com/office/drawing/2014/main" id="{00000000-0008-0000-0200-0000D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127000</xdr:colOff>
      <xdr:row>3</xdr:row>
      <xdr:rowOff>186268</xdr:rowOff>
    </xdr:from>
    <xdr:to>
      <xdr:col>15</xdr:col>
      <xdr:colOff>364066</xdr:colOff>
      <xdr:row>18</xdr:row>
      <xdr:rowOff>60972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" y="948268"/>
          <a:ext cx="6570133" cy="36847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88312" name="Rectangle 1">
          <a:extLst>
            <a:ext uri="{FF2B5EF4-FFF2-40B4-BE49-F238E27FC236}">
              <a16:creationId xmlns:a16="http://schemas.microsoft.com/office/drawing/2014/main" id="{00000000-0008-0000-0300-0000F858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3" name="Rectangle 2">
          <a:extLst>
            <a:ext uri="{FF2B5EF4-FFF2-40B4-BE49-F238E27FC236}">
              <a16:creationId xmlns:a16="http://schemas.microsoft.com/office/drawing/2014/main" id="{00000000-0008-0000-0300-0000F9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4" name="Rectangle 3">
          <a:extLst>
            <a:ext uri="{FF2B5EF4-FFF2-40B4-BE49-F238E27FC236}">
              <a16:creationId xmlns:a16="http://schemas.microsoft.com/office/drawing/2014/main" id="{00000000-0008-0000-0300-0000FA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8315" name="Rectangle 4">
          <a:extLst>
            <a:ext uri="{FF2B5EF4-FFF2-40B4-BE49-F238E27FC236}">
              <a16:creationId xmlns:a16="http://schemas.microsoft.com/office/drawing/2014/main" id="{00000000-0008-0000-0300-0000FB5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8316" name="Rectangle 5">
          <a:extLst>
            <a:ext uri="{FF2B5EF4-FFF2-40B4-BE49-F238E27FC236}">
              <a16:creationId xmlns:a16="http://schemas.microsoft.com/office/drawing/2014/main" id="{00000000-0008-0000-0300-0000FC5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8317" name="Rectangle 6">
          <a:extLst>
            <a:ext uri="{FF2B5EF4-FFF2-40B4-BE49-F238E27FC236}">
              <a16:creationId xmlns:a16="http://schemas.microsoft.com/office/drawing/2014/main" id="{00000000-0008-0000-0300-0000FD5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8318" name="Picture 7" descr="Ruukki_bw_pc">
          <a:extLst>
            <a:ext uri="{FF2B5EF4-FFF2-40B4-BE49-F238E27FC236}">
              <a16:creationId xmlns:a16="http://schemas.microsoft.com/office/drawing/2014/main" id="{00000000-0008-0000-0300-0000FE5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312420</xdr:colOff>
          <xdr:row>12</xdr:row>
          <xdr:rowOff>220980</xdr:rowOff>
        </xdr:to>
        <xdr:sp macro="" textlink="">
          <xdr:nvSpPr>
            <xdr:cNvPr id="88253" name="CheckBox1" hidden="1">
              <a:extLst>
                <a:ext uri="{63B3BB69-23CF-44E3-9099-C40C66FF867C}">
                  <a14:compatExt spid="_x0000_s88253"/>
                </a:ext>
                <a:ext uri="{FF2B5EF4-FFF2-40B4-BE49-F238E27FC236}">
                  <a16:creationId xmlns:a16="http://schemas.microsoft.com/office/drawing/2014/main" id="{00000000-0008-0000-0300-0000B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8254" name="CheckBox2" hidden="1">
              <a:extLst>
                <a:ext uri="{63B3BB69-23CF-44E3-9099-C40C66FF867C}">
                  <a14:compatExt spid="_x0000_s88254"/>
                </a:ext>
                <a:ext uri="{FF2B5EF4-FFF2-40B4-BE49-F238E27FC236}">
                  <a16:creationId xmlns:a16="http://schemas.microsoft.com/office/drawing/2014/main" id="{00000000-0008-0000-0300-0000B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88255" name="CheckBox3" hidden="1">
              <a:extLst>
                <a:ext uri="{63B3BB69-23CF-44E3-9099-C40C66FF867C}">
                  <a14:compatExt spid="_x0000_s88255"/>
                </a:ext>
                <a:ext uri="{FF2B5EF4-FFF2-40B4-BE49-F238E27FC236}">
                  <a16:creationId xmlns:a16="http://schemas.microsoft.com/office/drawing/2014/main" id="{00000000-0008-0000-0300-0000B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8256" name="CheckBox4" hidden="1">
              <a:extLst>
                <a:ext uri="{63B3BB69-23CF-44E3-9099-C40C66FF867C}">
                  <a14:compatExt spid="_x0000_s88256"/>
                </a:ext>
                <a:ext uri="{FF2B5EF4-FFF2-40B4-BE49-F238E27FC236}">
                  <a16:creationId xmlns:a16="http://schemas.microsoft.com/office/drawing/2014/main" id="{00000000-0008-0000-0300-0000C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93133</xdr:colOff>
      <xdr:row>3</xdr:row>
      <xdr:rowOff>152400</xdr:rowOff>
    </xdr:from>
    <xdr:to>
      <xdr:col>15</xdr:col>
      <xdr:colOff>457200</xdr:colOff>
      <xdr:row>17</xdr:row>
      <xdr:rowOff>223296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33" y="914400"/>
          <a:ext cx="6697134" cy="36268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89328" name="Rectangle 1">
          <a:extLst>
            <a:ext uri="{FF2B5EF4-FFF2-40B4-BE49-F238E27FC236}">
              <a16:creationId xmlns:a16="http://schemas.microsoft.com/office/drawing/2014/main" id="{00000000-0008-0000-0400-0000F05C0100}"/>
            </a:ext>
          </a:extLst>
        </xdr:cNvPr>
        <xdr:cNvSpPr>
          <a:spLocks noChangeArrowheads="1"/>
        </xdr:cNvSpPr>
      </xdr:nvSpPr>
      <xdr:spPr bwMode="auto">
        <a:xfrm>
          <a:off x="0" y="11567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29" name="Rectangle 2">
          <a:extLst>
            <a:ext uri="{FF2B5EF4-FFF2-40B4-BE49-F238E27FC236}">
              <a16:creationId xmlns:a16="http://schemas.microsoft.com/office/drawing/2014/main" id="{00000000-0008-0000-0400-0000F1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30" name="Rectangle 3">
          <a:extLst>
            <a:ext uri="{FF2B5EF4-FFF2-40B4-BE49-F238E27FC236}">
              <a16:creationId xmlns:a16="http://schemas.microsoft.com/office/drawing/2014/main" id="{00000000-0008-0000-0400-0000F2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9331" name="Rectangle 4">
          <a:extLst>
            <a:ext uri="{FF2B5EF4-FFF2-40B4-BE49-F238E27FC236}">
              <a16:creationId xmlns:a16="http://schemas.microsoft.com/office/drawing/2014/main" id="{00000000-0008-0000-0400-0000F35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9332" name="Rectangle 5">
          <a:extLst>
            <a:ext uri="{FF2B5EF4-FFF2-40B4-BE49-F238E27FC236}">
              <a16:creationId xmlns:a16="http://schemas.microsoft.com/office/drawing/2014/main" id="{00000000-0008-0000-0400-0000F45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9333" name="Rectangle 6">
          <a:extLst>
            <a:ext uri="{FF2B5EF4-FFF2-40B4-BE49-F238E27FC236}">
              <a16:creationId xmlns:a16="http://schemas.microsoft.com/office/drawing/2014/main" id="{00000000-0008-0000-0400-0000F55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89334" name="Picture 7" descr="Ruukki_bw_pc">
          <a:extLst>
            <a:ext uri="{FF2B5EF4-FFF2-40B4-BE49-F238E27FC236}">
              <a16:creationId xmlns:a16="http://schemas.microsoft.com/office/drawing/2014/main" id="{00000000-0008-0000-0400-0000F6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312420</xdr:colOff>
          <xdr:row>12</xdr:row>
          <xdr:rowOff>220980</xdr:rowOff>
        </xdr:to>
        <xdr:sp macro="" textlink="">
          <xdr:nvSpPr>
            <xdr:cNvPr id="89253" name="CheckBox1" hidden="1">
              <a:extLst>
                <a:ext uri="{63B3BB69-23CF-44E3-9099-C40C66FF867C}">
                  <a14:compatExt spid="_x0000_s89253"/>
                </a:ext>
                <a:ext uri="{FF2B5EF4-FFF2-40B4-BE49-F238E27FC236}">
                  <a16:creationId xmlns:a16="http://schemas.microsoft.com/office/drawing/2014/main" id="{00000000-0008-0000-0400-0000A5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381000</xdr:colOff>
          <xdr:row>14</xdr:row>
          <xdr:rowOff>243840</xdr:rowOff>
        </xdr:to>
        <xdr:sp macro="" textlink="">
          <xdr:nvSpPr>
            <xdr:cNvPr id="89254" name="CheckBox2" hidden="1">
              <a:extLst>
                <a:ext uri="{63B3BB69-23CF-44E3-9099-C40C66FF867C}">
                  <a14:compatExt spid="_x0000_s89254"/>
                </a:ext>
                <a:ext uri="{FF2B5EF4-FFF2-40B4-BE49-F238E27FC236}">
                  <a16:creationId xmlns:a16="http://schemas.microsoft.com/office/drawing/2014/main" id="{00000000-0008-0000-0400-0000A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89255" name="CheckBox3" hidden="1">
              <a:extLst>
                <a:ext uri="{63B3BB69-23CF-44E3-9099-C40C66FF867C}">
                  <a14:compatExt spid="_x0000_s89255"/>
                </a:ext>
                <a:ext uri="{FF2B5EF4-FFF2-40B4-BE49-F238E27FC236}">
                  <a16:creationId xmlns:a16="http://schemas.microsoft.com/office/drawing/2014/main" id="{00000000-0008-0000-0400-0000A7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89256" name="CheckBox4" hidden="1">
              <a:extLst>
                <a:ext uri="{63B3BB69-23CF-44E3-9099-C40C66FF867C}">
                  <a14:compatExt spid="_x0000_s89256"/>
                </a:ext>
                <a:ext uri="{FF2B5EF4-FFF2-40B4-BE49-F238E27FC236}">
                  <a16:creationId xmlns:a16="http://schemas.microsoft.com/office/drawing/2014/main" id="{00000000-0008-0000-0400-0000A8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110066</xdr:colOff>
      <xdr:row>4</xdr:row>
      <xdr:rowOff>184187</xdr:rowOff>
    </xdr:from>
    <xdr:to>
      <xdr:col>15</xdr:col>
      <xdr:colOff>347133</xdr:colOff>
      <xdr:row>16</xdr:row>
      <xdr:rowOff>242568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6" y="1200187"/>
          <a:ext cx="6570134" cy="3106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2" name="Rectangle 1">
          <a:extLst>
            <a:ext uri="{FF2B5EF4-FFF2-40B4-BE49-F238E27FC236}">
              <a16:creationId xmlns:a16="http://schemas.microsoft.com/office/drawing/2014/main" id="{00000000-0008-0000-0500-0000F0600100}"/>
            </a:ext>
          </a:extLst>
        </xdr:cNvPr>
        <xdr:cNvSpPr>
          <a:spLocks noChangeArrowheads="1"/>
        </xdr:cNvSpPr>
      </xdr:nvSpPr>
      <xdr:spPr bwMode="auto">
        <a:xfrm>
          <a:off x="0" y="12573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3" name="Rectangle 2">
          <a:extLst>
            <a:ext uri="{FF2B5EF4-FFF2-40B4-BE49-F238E27FC236}">
              <a16:creationId xmlns:a16="http://schemas.microsoft.com/office/drawing/2014/main" id="{00000000-0008-0000-0500-0000F1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4" name="Rectangle 3">
          <a:extLst>
            <a:ext uri="{FF2B5EF4-FFF2-40B4-BE49-F238E27FC236}">
              <a16:creationId xmlns:a16="http://schemas.microsoft.com/office/drawing/2014/main" id="{00000000-0008-0000-0500-0000F2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5" name="Rectangle 4">
          <a:extLst>
            <a:ext uri="{FF2B5EF4-FFF2-40B4-BE49-F238E27FC236}">
              <a16:creationId xmlns:a16="http://schemas.microsoft.com/office/drawing/2014/main" id="{00000000-0008-0000-0500-0000F360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6" name="Rectangle 5">
          <a:extLst>
            <a:ext uri="{FF2B5EF4-FFF2-40B4-BE49-F238E27FC236}">
              <a16:creationId xmlns:a16="http://schemas.microsoft.com/office/drawing/2014/main" id="{00000000-0008-0000-0500-0000F460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0357" name="Rectangle 6">
          <a:extLst>
            <a:ext uri="{FF2B5EF4-FFF2-40B4-BE49-F238E27FC236}">
              <a16:creationId xmlns:a16="http://schemas.microsoft.com/office/drawing/2014/main" id="{00000000-0008-0000-0500-0000F560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0358" name="Picture 7" descr="Ruukki_bw_pc">
          <a:extLst>
            <a:ext uri="{FF2B5EF4-FFF2-40B4-BE49-F238E27FC236}">
              <a16:creationId xmlns:a16="http://schemas.microsoft.com/office/drawing/2014/main" id="{00000000-0008-0000-0500-0000F66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12</xdr:row>
          <xdr:rowOff>0</xdr:rowOff>
        </xdr:from>
        <xdr:to>
          <xdr:col>18</xdr:col>
          <xdr:colOff>312420</xdr:colOff>
          <xdr:row>12</xdr:row>
          <xdr:rowOff>236220</xdr:rowOff>
        </xdr:to>
        <xdr:sp macro="" textlink="">
          <xdr:nvSpPr>
            <xdr:cNvPr id="90279" name="CheckBox1" hidden="1">
              <a:extLst>
                <a:ext uri="{63B3BB69-23CF-44E3-9099-C40C66FF867C}">
                  <a14:compatExt spid="_x0000_s90279"/>
                </a:ext>
                <a:ext uri="{FF2B5EF4-FFF2-40B4-BE49-F238E27FC236}">
                  <a16:creationId xmlns:a16="http://schemas.microsoft.com/office/drawing/2014/main" id="{00000000-0008-0000-0500-0000A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14</xdr:row>
          <xdr:rowOff>0</xdr:rowOff>
        </xdr:from>
        <xdr:to>
          <xdr:col>19</xdr:col>
          <xdr:colOff>381000</xdr:colOff>
          <xdr:row>15</xdr:row>
          <xdr:rowOff>0</xdr:rowOff>
        </xdr:to>
        <xdr:sp macro="" textlink="">
          <xdr:nvSpPr>
            <xdr:cNvPr id="90280" name="CheckBox2" hidden="1">
              <a:extLst>
                <a:ext uri="{63B3BB69-23CF-44E3-9099-C40C66FF867C}">
                  <a14:compatExt spid="_x0000_s90280"/>
                </a:ext>
                <a:ext uri="{FF2B5EF4-FFF2-40B4-BE49-F238E27FC236}">
                  <a16:creationId xmlns:a16="http://schemas.microsoft.com/office/drawing/2014/main" id="{00000000-0008-0000-0500-0000A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90281" name="CheckBox3" hidden="1">
              <a:extLst>
                <a:ext uri="{63B3BB69-23CF-44E3-9099-C40C66FF867C}">
                  <a14:compatExt spid="_x0000_s90281"/>
                </a:ext>
                <a:ext uri="{FF2B5EF4-FFF2-40B4-BE49-F238E27FC236}">
                  <a16:creationId xmlns:a16="http://schemas.microsoft.com/office/drawing/2014/main" id="{00000000-0008-0000-0500-0000A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228600</xdr:colOff>
          <xdr:row>8</xdr:row>
          <xdr:rowOff>38100</xdr:rowOff>
        </xdr:to>
        <xdr:sp macro="" textlink="">
          <xdr:nvSpPr>
            <xdr:cNvPr id="90282" name="CheckBox4" hidden="1">
              <a:extLst>
                <a:ext uri="{63B3BB69-23CF-44E3-9099-C40C66FF867C}">
                  <a14:compatExt spid="_x0000_s90282"/>
                </a:ext>
                <a:ext uri="{FF2B5EF4-FFF2-40B4-BE49-F238E27FC236}">
                  <a16:creationId xmlns:a16="http://schemas.microsoft.com/office/drawing/2014/main" id="{00000000-0008-0000-0500-0000AA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83820</xdr:colOff>
      <xdr:row>4</xdr:row>
      <xdr:rowOff>143981</xdr:rowOff>
    </xdr:from>
    <xdr:to>
      <xdr:col>15</xdr:col>
      <xdr:colOff>373380</xdr:colOff>
      <xdr:row>18</xdr:row>
      <xdr:rowOff>100475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" y="1149821"/>
          <a:ext cx="6576060" cy="3476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68" name="Rectangle 1">
          <a:extLst>
            <a:ext uri="{FF2B5EF4-FFF2-40B4-BE49-F238E27FC236}">
              <a16:creationId xmlns:a16="http://schemas.microsoft.com/office/drawing/2014/main" id="{00000000-0008-0000-0600-0000D068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69" name="Rectangle 2">
          <a:extLst>
            <a:ext uri="{FF2B5EF4-FFF2-40B4-BE49-F238E27FC236}">
              <a16:creationId xmlns:a16="http://schemas.microsoft.com/office/drawing/2014/main" id="{00000000-0008-0000-0600-0000D1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70" name="Rectangle 3">
          <a:extLst>
            <a:ext uri="{FF2B5EF4-FFF2-40B4-BE49-F238E27FC236}">
              <a16:creationId xmlns:a16="http://schemas.microsoft.com/office/drawing/2014/main" id="{00000000-0008-0000-0600-0000D2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92371" name="Rectangle 4">
          <a:extLst>
            <a:ext uri="{FF2B5EF4-FFF2-40B4-BE49-F238E27FC236}">
              <a16:creationId xmlns:a16="http://schemas.microsoft.com/office/drawing/2014/main" id="{00000000-0008-0000-0600-0000D368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2372" name="Rectangle 5">
          <a:extLst>
            <a:ext uri="{FF2B5EF4-FFF2-40B4-BE49-F238E27FC236}">
              <a16:creationId xmlns:a16="http://schemas.microsoft.com/office/drawing/2014/main" id="{00000000-0008-0000-0600-0000D46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2373" name="Rectangle 6">
          <a:extLst>
            <a:ext uri="{FF2B5EF4-FFF2-40B4-BE49-F238E27FC236}">
              <a16:creationId xmlns:a16="http://schemas.microsoft.com/office/drawing/2014/main" id="{00000000-0008-0000-0600-0000D568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2374" name="Picture 7" descr="Ruukki_bw_pc">
          <a:extLst>
            <a:ext uri="{FF2B5EF4-FFF2-40B4-BE49-F238E27FC236}">
              <a16:creationId xmlns:a16="http://schemas.microsoft.com/office/drawing/2014/main" id="{00000000-0008-0000-0600-0000D66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327660</xdr:colOff>
          <xdr:row>12</xdr:row>
          <xdr:rowOff>236220</xdr:rowOff>
        </xdr:to>
        <xdr:sp macro="" textlink="">
          <xdr:nvSpPr>
            <xdr:cNvPr id="92293" name="CheckBox1" hidden="1">
              <a:extLst>
                <a:ext uri="{63B3BB69-23CF-44E3-9099-C40C66FF867C}">
                  <a14:compatExt spid="_x0000_s92293"/>
                </a:ext>
                <a:ext uri="{FF2B5EF4-FFF2-40B4-BE49-F238E27FC236}">
                  <a16:creationId xmlns:a16="http://schemas.microsoft.com/office/drawing/2014/main" id="{00000000-0008-0000-0600-000085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396240</xdr:colOff>
          <xdr:row>15</xdr:row>
          <xdr:rowOff>7620</xdr:rowOff>
        </xdr:to>
        <xdr:sp macro="" textlink="">
          <xdr:nvSpPr>
            <xdr:cNvPr id="92294" name="CheckBox2" hidden="1">
              <a:extLst>
                <a:ext uri="{63B3BB69-23CF-44E3-9099-C40C66FF867C}">
                  <a14:compatExt spid="_x0000_s92294"/>
                </a:ext>
                <a:ext uri="{FF2B5EF4-FFF2-40B4-BE49-F238E27FC236}">
                  <a16:creationId xmlns:a16="http://schemas.microsoft.com/office/drawing/2014/main" id="{00000000-0008-0000-0600-000086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1074420</xdr:colOff>
          <xdr:row>6</xdr:row>
          <xdr:rowOff>121920</xdr:rowOff>
        </xdr:to>
        <xdr:sp macro="" textlink="">
          <xdr:nvSpPr>
            <xdr:cNvPr id="92295" name="CheckBox3" hidden="1">
              <a:extLst>
                <a:ext uri="{63B3BB69-23CF-44E3-9099-C40C66FF867C}">
                  <a14:compatExt spid="_x0000_s92295"/>
                </a:ext>
                <a:ext uri="{FF2B5EF4-FFF2-40B4-BE49-F238E27FC236}">
                  <a16:creationId xmlns:a16="http://schemas.microsoft.com/office/drawing/2014/main" id="{00000000-0008-0000-0600-000087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243840</xdr:colOff>
          <xdr:row>8</xdr:row>
          <xdr:rowOff>45720</xdr:rowOff>
        </xdr:to>
        <xdr:sp macro="" textlink="">
          <xdr:nvSpPr>
            <xdr:cNvPr id="92296" name="CheckBox4" hidden="1">
              <a:extLst>
                <a:ext uri="{63B3BB69-23CF-44E3-9099-C40C66FF867C}">
                  <a14:compatExt spid="_x0000_s92296"/>
                </a:ext>
                <a:ext uri="{FF2B5EF4-FFF2-40B4-BE49-F238E27FC236}">
                  <a16:creationId xmlns:a16="http://schemas.microsoft.com/office/drawing/2014/main" id="{00000000-0008-0000-0600-000088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25399</xdr:colOff>
      <xdr:row>4</xdr:row>
      <xdr:rowOff>50800</xdr:rowOff>
    </xdr:from>
    <xdr:to>
      <xdr:col>15</xdr:col>
      <xdr:colOff>290789</xdr:colOff>
      <xdr:row>17</xdr:row>
      <xdr:rowOff>250901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99" y="1066800"/>
          <a:ext cx="6674657" cy="35021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93383" name="Rectangle 1">
          <a:extLst>
            <a:ext uri="{FF2B5EF4-FFF2-40B4-BE49-F238E27FC236}">
              <a16:creationId xmlns:a16="http://schemas.microsoft.com/office/drawing/2014/main" id="{00000000-0008-0000-0700-0000C76C0100}"/>
            </a:ext>
          </a:extLst>
        </xdr:cNvPr>
        <xdr:cNvSpPr>
          <a:spLocks noChangeArrowheads="1"/>
        </xdr:cNvSpPr>
      </xdr:nvSpPr>
      <xdr:spPr bwMode="auto">
        <a:xfrm>
          <a:off x="0" y="130759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4" name="Rectangle 2">
          <a:extLst>
            <a:ext uri="{FF2B5EF4-FFF2-40B4-BE49-F238E27FC236}">
              <a16:creationId xmlns:a16="http://schemas.microsoft.com/office/drawing/2014/main" id="{00000000-0008-0000-0700-0000C8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5" name="Rectangle 3">
          <a:extLst>
            <a:ext uri="{FF2B5EF4-FFF2-40B4-BE49-F238E27FC236}">
              <a16:creationId xmlns:a16="http://schemas.microsoft.com/office/drawing/2014/main" id="{00000000-0008-0000-0700-0000C9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3386" name="Rectangle 4">
          <a:extLst>
            <a:ext uri="{FF2B5EF4-FFF2-40B4-BE49-F238E27FC236}">
              <a16:creationId xmlns:a16="http://schemas.microsoft.com/office/drawing/2014/main" id="{00000000-0008-0000-0700-0000CA6C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3387" name="Rectangle 5">
          <a:extLst>
            <a:ext uri="{FF2B5EF4-FFF2-40B4-BE49-F238E27FC236}">
              <a16:creationId xmlns:a16="http://schemas.microsoft.com/office/drawing/2014/main" id="{00000000-0008-0000-0700-0000CB6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93388" name="Rectangle 6">
          <a:extLst>
            <a:ext uri="{FF2B5EF4-FFF2-40B4-BE49-F238E27FC236}">
              <a16:creationId xmlns:a16="http://schemas.microsoft.com/office/drawing/2014/main" id="{00000000-0008-0000-0700-0000CC6C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121920</xdr:rowOff>
    </xdr:to>
    <xdr:pic>
      <xdr:nvPicPr>
        <xdr:cNvPr id="93389" name="Picture 7" descr="Ruukki_bw_pc">
          <a:extLst>
            <a:ext uri="{FF2B5EF4-FFF2-40B4-BE49-F238E27FC236}">
              <a16:creationId xmlns:a16="http://schemas.microsoft.com/office/drawing/2014/main" id="{00000000-0008-0000-0700-0000CD6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11</xdr:row>
          <xdr:rowOff>236220</xdr:rowOff>
        </xdr:from>
        <xdr:to>
          <xdr:col>20</xdr:col>
          <xdr:colOff>106680</xdr:colOff>
          <xdr:row>12</xdr:row>
          <xdr:rowOff>220980</xdr:rowOff>
        </xdr:to>
        <xdr:sp macro="" textlink="">
          <xdr:nvSpPr>
            <xdr:cNvPr id="93345" name="CheckBox1" hidden="1">
              <a:extLst>
                <a:ext uri="{63B3BB69-23CF-44E3-9099-C40C66FF867C}">
                  <a14:compatExt spid="_x0000_s93345"/>
                </a:ext>
                <a:ext uri="{FF2B5EF4-FFF2-40B4-BE49-F238E27FC236}">
                  <a16:creationId xmlns:a16="http://schemas.microsoft.com/office/drawing/2014/main" id="{00000000-0008-0000-0700-0000A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13</xdr:row>
          <xdr:rowOff>243840</xdr:rowOff>
        </xdr:from>
        <xdr:to>
          <xdr:col>20</xdr:col>
          <xdr:colOff>746760</xdr:colOff>
          <xdr:row>15</xdr:row>
          <xdr:rowOff>0</xdr:rowOff>
        </xdr:to>
        <xdr:sp macro="" textlink="">
          <xdr:nvSpPr>
            <xdr:cNvPr id="93346" name="CheckBox2" hidden="1">
              <a:extLst>
                <a:ext uri="{63B3BB69-23CF-44E3-9099-C40C66FF867C}">
                  <a14:compatExt spid="_x0000_s93346"/>
                </a:ext>
                <a:ext uri="{FF2B5EF4-FFF2-40B4-BE49-F238E27FC236}">
                  <a16:creationId xmlns:a16="http://schemas.microsoft.com/office/drawing/2014/main" id="{00000000-0008-0000-0700-0000A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5</xdr:row>
          <xdr:rowOff>152400</xdr:rowOff>
        </xdr:from>
        <xdr:to>
          <xdr:col>18</xdr:col>
          <xdr:colOff>342900</xdr:colOff>
          <xdr:row>6</xdr:row>
          <xdr:rowOff>121920</xdr:rowOff>
        </xdr:to>
        <xdr:sp macro="" textlink="">
          <xdr:nvSpPr>
            <xdr:cNvPr id="93347" name="CheckBox3" hidden="1">
              <a:extLst>
                <a:ext uri="{63B3BB69-23CF-44E3-9099-C40C66FF867C}">
                  <a14:compatExt spid="_x0000_s93347"/>
                </a:ext>
                <a:ext uri="{FF2B5EF4-FFF2-40B4-BE49-F238E27FC236}">
                  <a16:creationId xmlns:a16="http://schemas.microsoft.com/office/drawing/2014/main" id="{00000000-0008-0000-0700-0000A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243840</xdr:colOff>
          <xdr:row>7</xdr:row>
          <xdr:rowOff>38100</xdr:rowOff>
        </xdr:from>
        <xdr:to>
          <xdr:col>20</xdr:col>
          <xdr:colOff>579120</xdr:colOff>
          <xdr:row>8</xdr:row>
          <xdr:rowOff>38100</xdr:rowOff>
        </xdr:to>
        <xdr:sp macro="" textlink="">
          <xdr:nvSpPr>
            <xdr:cNvPr id="93348" name="CheckBox4" hidden="1">
              <a:extLst>
                <a:ext uri="{63B3BB69-23CF-44E3-9099-C40C66FF867C}">
                  <a14:compatExt spid="_x0000_s93348"/>
                </a:ext>
                <a:ext uri="{FF2B5EF4-FFF2-40B4-BE49-F238E27FC236}">
                  <a16:creationId xmlns:a16="http://schemas.microsoft.com/office/drawing/2014/main" id="{00000000-0008-0000-0700-0000A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59267</xdr:colOff>
      <xdr:row>3</xdr:row>
      <xdr:rowOff>127000</xdr:rowOff>
    </xdr:from>
    <xdr:to>
      <xdr:col>16</xdr:col>
      <xdr:colOff>397086</xdr:colOff>
      <xdr:row>19</xdr:row>
      <xdr:rowOff>137110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67" y="889000"/>
          <a:ext cx="7246619" cy="40741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0</xdr:col>
      <xdr:colOff>0</xdr:colOff>
      <xdr:row>55</xdr:row>
      <xdr:rowOff>0</xdr:rowOff>
    </xdr:to>
    <xdr:sp macro="" textlink="">
      <xdr:nvSpPr>
        <xdr:cNvPr id="87266" name="Rectangle 1">
          <a:extLst>
            <a:ext uri="{FF2B5EF4-FFF2-40B4-BE49-F238E27FC236}">
              <a16:creationId xmlns:a16="http://schemas.microsoft.com/office/drawing/2014/main" id="{00000000-0008-0000-0100-0000E2540100}"/>
            </a:ext>
          </a:extLst>
        </xdr:cNvPr>
        <xdr:cNvSpPr>
          <a:spLocks noChangeArrowheads="1"/>
        </xdr:cNvSpPr>
      </xdr:nvSpPr>
      <xdr:spPr bwMode="auto">
        <a:xfrm>
          <a:off x="0" y="128244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7" name="Rectangle 2">
          <a:extLst>
            <a:ext uri="{FF2B5EF4-FFF2-40B4-BE49-F238E27FC236}">
              <a16:creationId xmlns:a16="http://schemas.microsoft.com/office/drawing/2014/main" id="{00000000-0008-0000-0100-0000E3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8" name="Rectangle 3">
          <a:extLst>
            <a:ext uri="{FF2B5EF4-FFF2-40B4-BE49-F238E27FC236}">
              <a16:creationId xmlns:a16="http://schemas.microsoft.com/office/drawing/2014/main" id="{00000000-0008-0000-0100-0000E4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7269" name="Rectangle 4">
          <a:extLst>
            <a:ext uri="{FF2B5EF4-FFF2-40B4-BE49-F238E27FC236}">
              <a16:creationId xmlns:a16="http://schemas.microsoft.com/office/drawing/2014/main" id="{00000000-0008-0000-0100-0000E5540100}"/>
            </a:ext>
          </a:extLst>
        </xdr:cNvPr>
        <xdr:cNvSpPr>
          <a:spLocks noChangeArrowheads="1"/>
        </xdr:cNvSpPr>
      </xdr:nvSpPr>
      <xdr:spPr bwMode="auto">
        <a:xfrm>
          <a:off x="0" y="47777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7270" name="Rectangle 5">
          <a:extLst>
            <a:ext uri="{FF2B5EF4-FFF2-40B4-BE49-F238E27FC236}">
              <a16:creationId xmlns:a16="http://schemas.microsoft.com/office/drawing/2014/main" id="{00000000-0008-0000-0100-0000E654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87271" name="Rectangle 6">
          <a:extLst>
            <a:ext uri="{FF2B5EF4-FFF2-40B4-BE49-F238E27FC236}">
              <a16:creationId xmlns:a16="http://schemas.microsoft.com/office/drawing/2014/main" id="{00000000-0008-0000-0100-0000E7540100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</xdr:colOff>
      <xdr:row>0</xdr:row>
      <xdr:rowOff>114300</xdr:rowOff>
    </xdr:from>
    <xdr:to>
      <xdr:col>3</xdr:col>
      <xdr:colOff>76200</xdr:colOff>
      <xdr:row>2</xdr:row>
      <xdr:rowOff>133350</xdr:rowOff>
    </xdr:to>
    <xdr:pic>
      <xdr:nvPicPr>
        <xdr:cNvPr id="87272" name="Picture 7" descr="Ruukki_bw_pc">
          <a:extLst>
            <a:ext uri="{FF2B5EF4-FFF2-40B4-BE49-F238E27FC236}">
              <a16:creationId xmlns:a16="http://schemas.microsoft.com/office/drawing/2014/main" id="{00000000-0008-0000-0100-0000E85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7602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11</xdr:row>
          <xdr:rowOff>236220</xdr:rowOff>
        </xdr:from>
        <xdr:to>
          <xdr:col>18</xdr:col>
          <xdr:colOff>609600</xdr:colOff>
          <xdr:row>12</xdr:row>
          <xdr:rowOff>228600</xdr:rowOff>
        </xdr:to>
        <xdr:sp macro="" textlink="">
          <xdr:nvSpPr>
            <xdr:cNvPr id="66561" name="CheckBox2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8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243840</xdr:rowOff>
        </xdr:from>
        <xdr:to>
          <xdr:col>19</xdr:col>
          <xdr:colOff>426720</xdr:colOff>
          <xdr:row>15</xdr:row>
          <xdr:rowOff>0</xdr:rowOff>
        </xdr:to>
        <xdr:sp macro="" textlink="">
          <xdr:nvSpPr>
            <xdr:cNvPr id="66562" name="CheckBox1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8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</xdr:row>
          <xdr:rowOff>152400</xdr:rowOff>
        </xdr:from>
        <xdr:to>
          <xdr:col>16</xdr:col>
          <xdr:colOff>1066800</xdr:colOff>
          <xdr:row>6</xdr:row>
          <xdr:rowOff>114300</xdr:rowOff>
        </xdr:to>
        <xdr:sp macro="" textlink="">
          <xdr:nvSpPr>
            <xdr:cNvPr id="67101" name="CheckBox16" hidden="1">
              <a:extLst>
                <a:ext uri="{63B3BB69-23CF-44E3-9099-C40C66FF867C}">
                  <a14:compatExt spid="_x0000_s67101"/>
                </a:ext>
                <a:ext uri="{FF2B5EF4-FFF2-40B4-BE49-F238E27FC236}">
                  <a16:creationId xmlns:a16="http://schemas.microsoft.com/office/drawing/2014/main" id="{00000000-0008-0000-0800-00001D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7</xdr:row>
          <xdr:rowOff>38100</xdr:rowOff>
        </xdr:from>
        <xdr:to>
          <xdr:col>19</xdr:col>
          <xdr:colOff>274320</xdr:colOff>
          <xdr:row>8</xdr:row>
          <xdr:rowOff>38100</xdr:rowOff>
        </xdr:to>
        <xdr:sp macro="" textlink="">
          <xdr:nvSpPr>
            <xdr:cNvPr id="67127" name="CheckBox3" hidden="1">
              <a:extLst>
                <a:ext uri="{63B3BB69-23CF-44E3-9099-C40C66FF867C}">
                  <a14:compatExt spid="_x0000_s67127"/>
                </a:ext>
                <a:ext uri="{FF2B5EF4-FFF2-40B4-BE49-F238E27FC236}">
                  <a16:creationId xmlns:a16="http://schemas.microsoft.com/office/drawing/2014/main" id="{00000000-0008-0000-0800-000037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67733</xdr:colOff>
      <xdr:row>3</xdr:row>
      <xdr:rowOff>186265</xdr:rowOff>
    </xdr:from>
    <xdr:to>
      <xdr:col>15</xdr:col>
      <xdr:colOff>1159933</xdr:colOff>
      <xdr:row>19</xdr:row>
      <xdr:rowOff>210794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33" y="948265"/>
          <a:ext cx="7425267" cy="4073289"/>
        </a:xfrm>
        <a:prstGeom prst="rect">
          <a:avLst/>
        </a:prstGeom>
      </xdr:spPr>
    </xdr:pic>
    <xdr:clientData/>
  </xdr:twoCellAnchor>
  <xdr:twoCellAnchor editAs="oneCell">
    <xdr:from>
      <xdr:col>23</xdr:col>
      <xdr:colOff>349250</xdr:colOff>
      <xdr:row>53</xdr:row>
      <xdr:rowOff>82761</xdr:rowOff>
    </xdr:from>
    <xdr:to>
      <xdr:col>34</xdr:col>
      <xdr:colOff>303984</xdr:colOff>
      <xdr:row>85</xdr:row>
      <xdr:rowOff>92130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76250" y="13142594"/>
          <a:ext cx="6241234" cy="6265178"/>
        </a:xfrm>
        <a:prstGeom prst="rect">
          <a:avLst/>
        </a:prstGeom>
      </xdr:spPr>
    </xdr:pic>
    <xdr:clientData/>
  </xdr:twoCellAnchor>
  <xdr:twoCellAnchor editAs="oneCell">
    <xdr:from>
      <xdr:col>22</xdr:col>
      <xdr:colOff>416560</xdr:colOff>
      <xdr:row>21</xdr:row>
      <xdr:rowOff>241511</xdr:rowOff>
    </xdr:from>
    <xdr:to>
      <xdr:col>43</xdr:col>
      <xdr:colOff>402994</xdr:colOff>
      <xdr:row>48</xdr:row>
      <xdr:rowOff>137026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F15201-0B75-DE57-3A9A-304D221DC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72060" y="5353261"/>
          <a:ext cx="11987934" cy="66322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3AD092-0BA4-4F0E-9813-4B5D5D7F0475}" name="Tak_Nie11" displayName="Tak_Nie11" ref="A1:A4" totalsRowShown="0" headerRowDxfId="26" dataDxfId="24" headerRowBorderDxfId="25" tableBorderDxfId="23">
  <autoFilter ref="A1:A4" xr:uid="{7F3AD092-0BA4-4F0E-9813-4B5D5D7F0475}"/>
  <tableColumns count="1">
    <tableColumn id="1" xr3:uid="{FD51F56E-CE10-4635-AD33-A2398CABF452}" name="Tak_Nie" dataDxfId="2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58DC842-F195-40CE-B53B-17CE866A75FF}" name="ColourHiarc_tab2152" displayName="ColourHiarc_tab2152" ref="C42:C53" totalsRowShown="0">
  <autoFilter ref="C42:C53" xr:uid="{E58DC842-F195-40CE-B53B-17CE866A75FF}"/>
  <tableColumns count="1">
    <tableColumn id="1" xr3:uid="{A5CAE51E-2C71-42DF-BED4-6F54BEBC36A2}" name="Flat_sheet"/>
  </tableColumns>
  <tableStyleInfo name="TableStyleLight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0C46C9D-E7F6-4555-9E0A-1C2686954D54}" name="FlashMat_tab1621" displayName="FlashMat_tab1621" ref="K1:K4" totalsRowShown="0">
  <autoFilter ref="K1:K4" xr:uid="{D0C46C9D-E7F6-4555-9E0A-1C2686954D54}"/>
  <tableColumns count="1">
    <tableColumn id="1" xr3:uid="{8347415B-368E-4751-A8A6-109B0AF62D7A}" name="Left_bend"/>
  </tableColumns>
  <tableStyleInfo name="TableStyleLight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1532F17-D810-4405-B36D-69BF3A5F4090}" name="FlashMat_tab162122" displayName="FlashMat_tab162122" ref="L1:L4" totalsRowShown="0">
  <autoFilter ref="L1:L4" xr:uid="{01532F17-D810-4405-B36D-69BF3A5F4090}"/>
  <tableColumns count="1">
    <tableColumn id="1" xr3:uid="{86531E76-DBA1-4961-8B8E-F5996974A3B1}" name="Right_bend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1EAF5B3-6905-4697-8943-8C69A827F4CC}" name="TransOpt_tab12" displayName="TransOpt_tab12" ref="A6:A9" totalsRowShown="0" dataDxfId="21">
  <autoFilter ref="A6:A9" xr:uid="{71EAF5B3-6905-4697-8943-8C69A827F4CC}"/>
  <tableColumns count="1">
    <tableColumn id="1" xr3:uid="{7EADA0A9-1251-4A7F-B200-ECC69BCB53C4}" name="TransOpt_tab" dataDxfId="20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B2756E6-29D9-48C8-8435-F94BF9589F5A}" name="ColourHiarc_tab13" displayName="ColourHiarc_tab13" ref="C1:C15" totalsRowShown="0">
  <autoFilter ref="C1:C15" xr:uid="{0B2756E6-29D9-48C8-8435-F94BF9589F5A}"/>
  <tableColumns count="1">
    <tableColumn id="1" xr3:uid="{4AD05A04-42FC-4789-A1CF-43EE9BE964D9}" name="ColourPural BT_tab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28295B-7644-4850-A2D7-7909F4D8D0A0}" name="CoatingAl_tab14" displayName="CoatingAl_tab14" ref="C19:C23" totalsRowShown="0">
  <autoFilter ref="C19:C23" xr:uid="{4628295B-7644-4850-A2D7-7909F4D8D0A0}"/>
  <tableColumns count="1">
    <tableColumn id="1" xr3:uid="{95C97F78-3CC4-4C6A-AADC-232E64B2657D}" name="CoatingAl_tab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A120274-FC89-495E-BF85-D069230112D9}" name="ColourHiarc_tab215" displayName="ColourHiarc_tab215" ref="C25:C40" totalsRowShown="0">
  <autoFilter ref="C25:C40" xr:uid="{BA120274-FC89-495E-BF85-D069230112D9}"/>
  <tableColumns count="1">
    <tableColumn id="1" xr3:uid="{AD0A9B51-E930-4E2B-94A9-CEE7B3931C94}" name="Studs_Material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B4B2CC8-4B99-4E9A-B2A8-E99538CEA191}" name="FlashMat_tab16" displayName="FlashMat_tab16" ref="E1:E6" totalsRowShown="0">
  <autoFilter ref="E1:E6" xr:uid="{1B4B2CC8-4B99-4E9A-B2A8-E99538CEA191}"/>
  <tableColumns count="1">
    <tableColumn id="1" xr3:uid="{B7AF12D2-7E91-44F6-8791-B5EF6875C289}" name="FlashMat_tab"/>
  </tableColumns>
  <tableStyleInfo name="TableStyleLight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63649E8-A196-4EC8-8554-2978E09142A3}" name="Table317" displayName="Table317" ref="G2:G7" totalsRowShown="0">
  <autoFilter ref="G2:G7" xr:uid="{363649E8-A196-4EC8-8554-2978E09142A3}"/>
  <tableColumns count="1">
    <tableColumn id="1" xr3:uid="{8A9956E2-D68B-41F6-9333-08B7C430FF00}" name="Kolor_wkret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C030AD6-4473-4A24-AA79-2880BD0A47EE}" name="Perfo_tab18" displayName="Perfo_tab18" ref="I1:I4" totalsRowShown="0">
  <autoFilter ref="I1:I4" xr:uid="{FC030AD6-4473-4A24-AA79-2880BD0A47EE}"/>
  <tableColumns count="1">
    <tableColumn id="1" xr3:uid="{2FA4BF3C-A352-41DC-96CF-46EB07883FA1}" name="Perfo_tab"/>
  </tableColumns>
  <tableStyleInfo name="TableStyleLight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AC39A0C-15A2-4D66-A8C8-54640E311110}" name="Pattern_tab19" displayName="Pattern_tab19" ref="I7:I11" totalsRowShown="0" headerRowDxfId="19">
  <autoFilter ref="I7:I11" xr:uid="{9AC39A0C-15A2-4D66-A8C8-54640E311110}"/>
  <tableColumns count="1">
    <tableColumn id="1" xr3:uid="{6A8EDB31-7AC9-4647-B9A6-788BC5144397}" name="Pattern_tab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2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61.emf"/><Relationship Id="rId12" Type="http://schemas.openxmlformats.org/officeDocument/2006/relationships/comments" Target="../comments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51.xml"/><Relationship Id="rId11" Type="http://schemas.openxmlformats.org/officeDocument/2006/relationships/image" Target="../media/image63.emf"/><Relationship Id="rId5" Type="http://schemas.openxmlformats.org/officeDocument/2006/relationships/image" Target="../media/image60.emf"/><Relationship Id="rId10" Type="http://schemas.openxmlformats.org/officeDocument/2006/relationships/control" Target="../activeX/activeX53.xml"/><Relationship Id="rId4" Type="http://schemas.openxmlformats.org/officeDocument/2006/relationships/control" Target="../activeX/activeX50.xml"/><Relationship Id="rId9" Type="http://schemas.openxmlformats.org/officeDocument/2006/relationships/image" Target="../media/image62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6.xml"/><Relationship Id="rId13" Type="http://schemas.openxmlformats.org/officeDocument/2006/relationships/image" Target="../media/image69.emf"/><Relationship Id="rId3" Type="http://schemas.openxmlformats.org/officeDocument/2006/relationships/vmlDrawing" Target="../drawings/vmlDrawing11.vml"/><Relationship Id="rId7" Type="http://schemas.openxmlformats.org/officeDocument/2006/relationships/image" Target="../media/image66.emf"/><Relationship Id="rId12" Type="http://schemas.openxmlformats.org/officeDocument/2006/relationships/control" Target="../activeX/activeX58.xml"/><Relationship Id="rId2" Type="http://schemas.openxmlformats.org/officeDocument/2006/relationships/drawing" Target="../drawings/drawing11.xml"/><Relationship Id="rId16" Type="http://schemas.openxmlformats.org/officeDocument/2006/relationships/comments" Target="../comments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55.xml"/><Relationship Id="rId11" Type="http://schemas.openxmlformats.org/officeDocument/2006/relationships/image" Target="../media/image68.emf"/><Relationship Id="rId5" Type="http://schemas.openxmlformats.org/officeDocument/2006/relationships/image" Target="../media/image65.emf"/><Relationship Id="rId15" Type="http://schemas.openxmlformats.org/officeDocument/2006/relationships/image" Target="../media/image70.emf"/><Relationship Id="rId10" Type="http://schemas.openxmlformats.org/officeDocument/2006/relationships/control" Target="../activeX/activeX57.xml"/><Relationship Id="rId4" Type="http://schemas.openxmlformats.org/officeDocument/2006/relationships/control" Target="../activeX/activeX54.xml"/><Relationship Id="rId9" Type="http://schemas.openxmlformats.org/officeDocument/2006/relationships/image" Target="../media/image67.emf"/><Relationship Id="rId14" Type="http://schemas.openxmlformats.org/officeDocument/2006/relationships/control" Target="../activeX/activeX5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2.xml"/><Relationship Id="rId13" Type="http://schemas.openxmlformats.org/officeDocument/2006/relationships/image" Target="../media/image76.emf"/><Relationship Id="rId18" Type="http://schemas.openxmlformats.org/officeDocument/2006/relationships/control" Target="../activeX/activeX67.xml"/><Relationship Id="rId3" Type="http://schemas.openxmlformats.org/officeDocument/2006/relationships/vmlDrawing" Target="../drawings/vmlDrawing12.vml"/><Relationship Id="rId21" Type="http://schemas.openxmlformats.org/officeDocument/2006/relationships/image" Target="../media/image80.emf"/><Relationship Id="rId7" Type="http://schemas.openxmlformats.org/officeDocument/2006/relationships/image" Target="../media/image73.emf"/><Relationship Id="rId12" Type="http://schemas.openxmlformats.org/officeDocument/2006/relationships/control" Target="../activeX/activeX64.xml"/><Relationship Id="rId17" Type="http://schemas.openxmlformats.org/officeDocument/2006/relationships/image" Target="../media/image78.emf"/><Relationship Id="rId2" Type="http://schemas.openxmlformats.org/officeDocument/2006/relationships/drawing" Target="../drawings/drawing12.xml"/><Relationship Id="rId16" Type="http://schemas.openxmlformats.org/officeDocument/2006/relationships/control" Target="../activeX/activeX66.xml"/><Relationship Id="rId20" Type="http://schemas.openxmlformats.org/officeDocument/2006/relationships/control" Target="../activeX/activeX68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61.xml"/><Relationship Id="rId11" Type="http://schemas.openxmlformats.org/officeDocument/2006/relationships/image" Target="../media/image75.emf"/><Relationship Id="rId5" Type="http://schemas.openxmlformats.org/officeDocument/2006/relationships/image" Target="../media/image72.emf"/><Relationship Id="rId15" Type="http://schemas.openxmlformats.org/officeDocument/2006/relationships/image" Target="../media/image77.emf"/><Relationship Id="rId10" Type="http://schemas.openxmlformats.org/officeDocument/2006/relationships/control" Target="../activeX/activeX63.xml"/><Relationship Id="rId19" Type="http://schemas.openxmlformats.org/officeDocument/2006/relationships/image" Target="../media/image79.emf"/><Relationship Id="rId4" Type="http://schemas.openxmlformats.org/officeDocument/2006/relationships/control" Target="../activeX/activeX60.xml"/><Relationship Id="rId9" Type="http://schemas.openxmlformats.org/officeDocument/2006/relationships/image" Target="../media/image74.emf"/><Relationship Id="rId14" Type="http://schemas.openxmlformats.org/officeDocument/2006/relationships/control" Target="../activeX/activeX65.xml"/><Relationship Id="rId22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1.xml"/><Relationship Id="rId13" Type="http://schemas.openxmlformats.org/officeDocument/2006/relationships/image" Target="../media/image88.emf"/><Relationship Id="rId18" Type="http://schemas.openxmlformats.org/officeDocument/2006/relationships/control" Target="../activeX/activeX76.xml"/><Relationship Id="rId26" Type="http://schemas.openxmlformats.org/officeDocument/2006/relationships/control" Target="../activeX/activeX80.xml"/><Relationship Id="rId3" Type="http://schemas.openxmlformats.org/officeDocument/2006/relationships/vmlDrawing" Target="../drawings/vmlDrawing13.vml"/><Relationship Id="rId21" Type="http://schemas.openxmlformats.org/officeDocument/2006/relationships/image" Target="../media/image92.emf"/><Relationship Id="rId7" Type="http://schemas.openxmlformats.org/officeDocument/2006/relationships/image" Target="../media/image85.emf"/><Relationship Id="rId12" Type="http://schemas.openxmlformats.org/officeDocument/2006/relationships/control" Target="../activeX/activeX73.xml"/><Relationship Id="rId17" Type="http://schemas.openxmlformats.org/officeDocument/2006/relationships/image" Target="../media/image90.emf"/><Relationship Id="rId25" Type="http://schemas.openxmlformats.org/officeDocument/2006/relationships/image" Target="../media/image94.emf"/><Relationship Id="rId33" Type="http://schemas.openxmlformats.org/officeDocument/2006/relationships/image" Target="../media/image98.emf"/><Relationship Id="rId2" Type="http://schemas.openxmlformats.org/officeDocument/2006/relationships/drawing" Target="../drawings/drawing13.xml"/><Relationship Id="rId16" Type="http://schemas.openxmlformats.org/officeDocument/2006/relationships/control" Target="../activeX/activeX75.xml"/><Relationship Id="rId20" Type="http://schemas.openxmlformats.org/officeDocument/2006/relationships/control" Target="../activeX/activeX77.xml"/><Relationship Id="rId29" Type="http://schemas.openxmlformats.org/officeDocument/2006/relationships/image" Target="../media/image96.emf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70.xml"/><Relationship Id="rId11" Type="http://schemas.openxmlformats.org/officeDocument/2006/relationships/image" Target="../media/image87.emf"/><Relationship Id="rId24" Type="http://schemas.openxmlformats.org/officeDocument/2006/relationships/control" Target="../activeX/activeX79.xml"/><Relationship Id="rId32" Type="http://schemas.openxmlformats.org/officeDocument/2006/relationships/control" Target="../activeX/activeX83.xml"/><Relationship Id="rId5" Type="http://schemas.openxmlformats.org/officeDocument/2006/relationships/image" Target="../media/image84.emf"/><Relationship Id="rId15" Type="http://schemas.openxmlformats.org/officeDocument/2006/relationships/image" Target="../media/image89.emf"/><Relationship Id="rId23" Type="http://schemas.openxmlformats.org/officeDocument/2006/relationships/image" Target="../media/image93.emf"/><Relationship Id="rId28" Type="http://schemas.openxmlformats.org/officeDocument/2006/relationships/control" Target="../activeX/activeX81.xml"/><Relationship Id="rId10" Type="http://schemas.openxmlformats.org/officeDocument/2006/relationships/control" Target="../activeX/activeX72.xml"/><Relationship Id="rId19" Type="http://schemas.openxmlformats.org/officeDocument/2006/relationships/image" Target="../media/image91.emf"/><Relationship Id="rId31" Type="http://schemas.openxmlformats.org/officeDocument/2006/relationships/image" Target="../media/image97.emf"/><Relationship Id="rId4" Type="http://schemas.openxmlformats.org/officeDocument/2006/relationships/control" Target="../activeX/activeX69.xml"/><Relationship Id="rId9" Type="http://schemas.openxmlformats.org/officeDocument/2006/relationships/image" Target="../media/image86.emf"/><Relationship Id="rId14" Type="http://schemas.openxmlformats.org/officeDocument/2006/relationships/control" Target="../activeX/activeX74.xml"/><Relationship Id="rId22" Type="http://schemas.openxmlformats.org/officeDocument/2006/relationships/control" Target="../activeX/activeX78.xml"/><Relationship Id="rId27" Type="http://schemas.openxmlformats.org/officeDocument/2006/relationships/image" Target="../media/image95.emf"/><Relationship Id="rId30" Type="http://schemas.openxmlformats.org/officeDocument/2006/relationships/control" Target="../activeX/activeX82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6.xml"/><Relationship Id="rId13" Type="http://schemas.openxmlformats.org/officeDocument/2006/relationships/image" Target="../media/image116.emf"/><Relationship Id="rId18" Type="http://schemas.openxmlformats.org/officeDocument/2006/relationships/control" Target="../activeX/activeX91.xml"/><Relationship Id="rId26" Type="http://schemas.openxmlformats.org/officeDocument/2006/relationships/control" Target="../activeX/activeX95.xml"/><Relationship Id="rId3" Type="http://schemas.openxmlformats.org/officeDocument/2006/relationships/vmlDrawing" Target="../drawings/vmlDrawing14.vml"/><Relationship Id="rId21" Type="http://schemas.openxmlformats.org/officeDocument/2006/relationships/image" Target="../media/image120.emf"/><Relationship Id="rId7" Type="http://schemas.openxmlformats.org/officeDocument/2006/relationships/image" Target="../media/image113.emf"/><Relationship Id="rId12" Type="http://schemas.openxmlformats.org/officeDocument/2006/relationships/control" Target="../activeX/activeX88.xml"/><Relationship Id="rId17" Type="http://schemas.openxmlformats.org/officeDocument/2006/relationships/image" Target="../media/image118.emf"/><Relationship Id="rId25" Type="http://schemas.openxmlformats.org/officeDocument/2006/relationships/image" Target="../media/image122.emf"/><Relationship Id="rId2" Type="http://schemas.openxmlformats.org/officeDocument/2006/relationships/drawing" Target="../drawings/drawing14.xml"/><Relationship Id="rId16" Type="http://schemas.openxmlformats.org/officeDocument/2006/relationships/control" Target="../activeX/activeX90.xml"/><Relationship Id="rId20" Type="http://schemas.openxmlformats.org/officeDocument/2006/relationships/control" Target="../activeX/activeX92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85.xml"/><Relationship Id="rId11" Type="http://schemas.openxmlformats.org/officeDocument/2006/relationships/image" Target="../media/image115.emf"/><Relationship Id="rId24" Type="http://schemas.openxmlformats.org/officeDocument/2006/relationships/control" Target="../activeX/activeX94.xml"/><Relationship Id="rId5" Type="http://schemas.openxmlformats.org/officeDocument/2006/relationships/image" Target="../media/image112.emf"/><Relationship Id="rId15" Type="http://schemas.openxmlformats.org/officeDocument/2006/relationships/image" Target="../media/image117.emf"/><Relationship Id="rId23" Type="http://schemas.openxmlformats.org/officeDocument/2006/relationships/image" Target="../media/image121.emf"/><Relationship Id="rId10" Type="http://schemas.openxmlformats.org/officeDocument/2006/relationships/control" Target="../activeX/activeX87.xml"/><Relationship Id="rId19" Type="http://schemas.openxmlformats.org/officeDocument/2006/relationships/image" Target="../media/image119.emf"/><Relationship Id="rId4" Type="http://schemas.openxmlformats.org/officeDocument/2006/relationships/control" Target="../activeX/activeX84.xml"/><Relationship Id="rId9" Type="http://schemas.openxmlformats.org/officeDocument/2006/relationships/image" Target="../media/image114.emf"/><Relationship Id="rId14" Type="http://schemas.openxmlformats.org/officeDocument/2006/relationships/control" Target="../activeX/activeX89.xml"/><Relationship Id="rId22" Type="http://schemas.openxmlformats.org/officeDocument/2006/relationships/control" Target="../activeX/activeX93.xml"/><Relationship Id="rId27" Type="http://schemas.openxmlformats.org/officeDocument/2006/relationships/image" Target="../media/image123.emf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8.xml"/><Relationship Id="rId13" Type="http://schemas.openxmlformats.org/officeDocument/2006/relationships/image" Target="../media/image135.emf"/><Relationship Id="rId18" Type="http://schemas.openxmlformats.org/officeDocument/2006/relationships/control" Target="../activeX/activeX103.xml"/><Relationship Id="rId3" Type="http://schemas.openxmlformats.org/officeDocument/2006/relationships/vmlDrawing" Target="../drawings/vmlDrawing15.vml"/><Relationship Id="rId21" Type="http://schemas.openxmlformats.org/officeDocument/2006/relationships/image" Target="../media/image139.emf"/><Relationship Id="rId7" Type="http://schemas.openxmlformats.org/officeDocument/2006/relationships/image" Target="../media/image132.emf"/><Relationship Id="rId12" Type="http://schemas.openxmlformats.org/officeDocument/2006/relationships/control" Target="../activeX/activeX100.xml"/><Relationship Id="rId17" Type="http://schemas.openxmlformats.org/officeDocument/2006/relationships/image" Target="../media/image137.emf"/><Relationship Id="rId25" Type="http://schemas.openxmlformats.org/officeDocument/2006/relationships/image" Target="../media/image141.emf"/><Relationship Id="rId2" Type="http://schemas.openxmlformats.org/officeDocument/2006/relationships/drawing" Target="../drawings/drawing15.xml"/><Relationship Id="rId16" Type="http://schemas.openxmlformats.org/officeDocument/2006/relationships/control" Target="../activeX/activeX102.xml"/><Relationship Id="rId20" Type="http://schemas.openxmlformats.org/officeDocument/2006/relationships/control" Target="../activeX/activeX104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97.xml"/><Relationship Id="rId11" Type="http://schemas.openxmlformats.org/officeDocument/2006/relationships/image" Target="../media/image134.emf"/><Relationship Id="rId24" Type="http://schemas.openxmlformats.org/officeDocument/2006/relationships/control" Target="../activeX/activeX106.xml"/><Relationship Id="rId5" Type="http://schemas.openxmlformats.org/officeDocument/2006/relationships/image" Target="../media/image131.emf"/><Relationship Id="rId15" Type="http://schemas.openxmlformats.org/officeDocument/2006/relationships/image" Target="../media/image136.emf"/><Relationship Id="rId23" Type="http://schemas.openxmlformats.org/officeDocument/2006/relationships/image" Target="../media/image140.emf"/><Relationship Id="rId10" Type="http://schemas.openxmlformats.org/officeDocument/2006/relationships/control" Target="../activeX/activeX99.xml"/><Relationship Id="rId19" Type="http://schemas.openxmlformats.org/officeDocument/2006/relationships/image" Target="../media/image138.emf"/><Relationship Id="rId4" Type="http://schemas.openxmlformats.org/officeDocument/2006/relationships/control" Target="../activeX/activeX96.xml"/><Relationship Id="rId9" Type="http://schemas.openxmlformats.org/officeDocument/2006/relationships/image" Target="../media/image133.emf"/><Relationship Id="rId14" Type="http://schemas.openxmlformats.org/officeDocument/2006/relationships/control" Target="../activeX/activeX101.xml"/><Relationship Id="rId22" Type="http://schemas.openxmlformats.org/officeDocument/2006/relationships/control" Target="../activeX/activeX10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9.xml"/><Relationship Id="rId13" Type="http://schemas.openxmlformats.org/officeDocument/2006/relationships/image" Target="../media/image161.emf"/><Relationship Id="rId18" Type="http://schemas.openxmlformats.org/officeDocument/2006/relationships/control" Target="../activeX/activeX114.xml"/><Relationship Id="rId26" Type="http://schemas.openxmlformats.org/officeDocument/2006/relationships/control" Target="../activeX/activeX118.xml"/><Relationship Id="rId3" Type="http://schemas.openxmlformats.org/officeDocument/2006/relationships/vmlDrawing" Target="../drawings/vmlDrawing16.vml"/><Relationship Id="rId21" Type="http://schemas.openxmlformats.org/officeDocument/2006/relationships/image" Target="../media/image165.emf"/><Relationship Id="rId7" Type="http://schemas.openxmlformats.org/officeDocument/2006/relationships/image" Target="../media/image158.emf"/><Relationship Id="rId12" Type="http://schemas.openxmlformats.org/officeDocument/2006/relationships/control" Target="../activeX/activeX111.xml"/><Relationship Id="rId17" Type="http://schemas.openxmlformats.org/officeDocument/2006/relationships/image" Target="../media/image163.emf"/><Relationship Id="rId25" Type="http://schemas.openxmlformats.org/officeDocument/2006/relationships/image" Target="../media/image167.emf"/><Relationship Id="rId2" Type="http://schemas.openxmlformats.org/officeDocument/2006/relationships/drawing" Target="../drawings/drawing17.xml"/><Relationship Id="rId16" Type="http://schemas.openxmlformats.org/officeDocument/2006/relationships/control" Target="../activeX/activeX113.xml"/><Relationship Id="rId20" Type="http://schemas.openxmlformats.org/officeDocument/2006/relationships/control" Target="../activeX/activeX115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108.xml"/><Relationship Id="rId11" Type="http://schemas.openxmlformats.org/officeDocument/2006/relationships/image" Target="../media/image160.emf"/><Relationship Id="rId24" Type="http://schemas.openxmlformats.org/officeDocument/2006/relationships/control" Target="../activeX/activeX117.xml"/><Relationship Id="rId5" Type="http://schemas.openxmlformats.org/officeDocument/2006/relationships/image" Target="../media/image157.emf"/><Relationship Id="rId15" Type="http://schemas.openxmlformats.org/officeDocument/2006/relationships/image" Target="../media/image162.emf"/><Relationship Id="rId23" Type="http://schemas.openxmlformats.org/officeDocument/2006/relationships/image" Target="../media/image166.emf"/><Relationship Id="rId10" Type="http://schemas.openxmlformats.org/officeDocument/2006/relationships/control" Target="../activeX/activeX110.xml"/><Relationship Id="rId19" Type="http://schemas.openxmlformats.org/officeDocument/2006/relationships/image" Target="../media/image164.emf"/><Relationship Id="rId4" Type="http://schemas.openxmlformats.org/officeDocument/2006/relationships/control" Target="../activeX/activeX107.xml"/><Relationship Id="rId9" Type="http://schemas.openxmlformats.org/officeDocument/2006/relationships/image" Target="../media/image159.emf"/><Relationship Id="rId14" Type="http://schemas.openxmlformats.org/officeDocument/2006/relationships/control" Target="../activeX/activeX112.xml"/><Relationship Id="rId22" Type="http://schemas.openxmlformats.org/officeDocument/2006/relationships/control" Target="../activeX/activeX116.xml"/><Relationship Id="rId27" Type="http://schemas.openxmlformats.org/officeDocument/2006/relationships/image" Target="../media/image168.emf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0.emf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9.xml"/><Relationship Id="rId11" Type="http://schemas.openxmlformats.org/officeDocument/2006/relationships/image" Target="../media/image22.emf"/><Relationship Id="rId5" Type="http://schemas.openxmlformats.org/officeDocument/2006/relationships/image" Target="../media/image19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1.emf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26.emf"/><Relationship Id="rId12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3.xml"/><Relationship Id="rId11" Type="http://schemas.openxmlformats.org/officeDocument/2006/relationships/image" Target="../media/image28.emf"/><Relationship Id="rId5" Type="http://schemas.openxmlformats.org/officeDocument/2006/relationships/image" Target="../media/image25.emf"/><Relationship Id="rId10" Type="http://schemas.openxmlformats.org/officeDocument/2006/relationships/control" Target="../activeX/activeX25.xml"/><Relationship Id="rId4" Type="http://schemas.openxmlformats.org/officeDocument/2006/relationships/control" Target="../activeX/activeX22.xml"/><Relationship Id="rId9" Type="http://schemas.openxmlformats.org/officeDocument/2006/relationships/image" Target="../media/image27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31.emf"/><Relationship Id="rId12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7.xml"/><Relationship Id="rId11" Type="http://schemas.openxmlformats.org/officeDocument/2006/relationships/image" Target="../media/image33.emf"/><Relationship Id="rId5" Type="http://schemas.openxmlformats.org/officeDocument/2006/relationships/image" Target="../media/image30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2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36.emf"/><Relationship Id="rId12" Type="http://schemas.openxmlformats.org/officeDocument/2006/relationships/comments" Target="../comments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1.xml"/><Relationship Id="rId11" Type="http://schemas.openxmlformats.org/officeDocument/2006/relationships/image" Target="../media/image38.emf"/><Relationship Id="rId5" Type="http://schemas.openxmlformats.org/officeDocument/2006/relationships/image" Target="../media/image35.emf"/><Relationship Id="rId10" Type="http://schemas.openxmlformats.org/officeDocument/2006/relationships/control" Target="../activeX/activeX33.xml"/><Relationship Id="rId4" Type="http://schemas.openxmlformats.org/officeDocument/2006/relationships/control" Target="../activeX/activeX30.xml"/><Relationship Id="rId9" Type="http://schemas.openxmlformats.org/officeDocument/2006/relationships/image" Target="../media/image37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6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41.emf"/><Relationship Id="rId12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5.xml"/><Relationship Id="rId11" Type="http://schemas.openxmlformats.org/officeDocument/2006/relationships/image" Target="../media/image43.emf"/><Relationship Id="rId5" Type="http://schemas.openxmlformats.org/officeDocument/2006/relationships/image" Target="../media/image40.emf"/><Relationship Id="rId10" Type="http://schemas.openxmlformats.org/officeDocument/2006/relationships/control" Target="../activeX/activeX37.xml"/><Relationship Id="rId4" Type="http://schemas.openxmlformats.org/officeDocument/2006/relationships/control" Target="../activeX/activeX34.xml"/><Relationship Id="rId9" Type="http://schemas.openxmlformats.org/officeDocument/2006/relationships/image" Target="../media/image42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0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46.emf"/><Relationship Id="rId12" Type="http://schemas.openxmlformats.org/officeDocument/2006/relationships/comments" Target="../comments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9.xml"/><Relationship Id="rId11" Type="http://schemas.openxmlformats.org/officeDocument/2006/relationships/image" Target="../media/image48.emf"/><Relationship Id="rId5" Type="http://schemas.openxmlformats.org/officeDocument/2006/relationships/image" Target="../media/image45.emf"/><Relationship Id="rId10" Type="http://schemas.openxmlformats.org/officeDocument/2006/relationships/control" Target="../activeX/activeX41.xml"/><Relationship Id="rId4" Type="http://schemas.openxmlformats.org/officeDocument/2006/relationships/control" Target="../activeX/activeX38.xml"/><Relationship Id="rId9" Type="http://schemas.openxmlformats.org/officeDocument/2006/relationships/image" Target="../media/image47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4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51.emf"/><Relationship Id="rId12" Type="http://schemas.openxmlformats.org/officeDocument/2006/relationships/comments" Target="../comments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43.xml"/><Relationship Id="rId11" Type="http://schemas.openxmlformats.org/officeDocument/2006/relationships/image" Target="../media/image53.emf"/><Relationship Id="rId5" Type="http://schemas.openxmlformats.org/officeDocument/2006/relationships/image" Target="../media/image50.emf"/><Relationship Id="rId10" Type="http://schemas.openxmlformats.org/officeDocument/2006/relationships/control" Target="../activeX/activeX45.xml"/><Relationship Id="rId4" Type="http://schemas.openxmlformats.org/officeDocument/2006/relationships/control" Target="../activeX/activeX42.xml"/><Relationship Id="rId9" Type="http://schemas.openxmlformats.org/officeDocument/2006/relationships/image" Target="../media/image52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8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56.emf"/><Relationship Id="rId12" Type="http://schemas.openxmlformats.org/officeDocument/2006/relationships/comments" Target="../comments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47.xml"/><Relationship Id="rId11" Type="http://schemas.openxmlformats.org/officeDocument/2006/relationships/image" Target="../media/image58.emf"/><Relationship Id="rId5" Type="http://schemas.openxmlformats.org/officeDocument/2006/relationships/image" Target="../media/image55.emf"/><Relationship Id="rId10" Type="http://schemas.openxmlformats.org/officeDocument/2006/relationships/control" Target="../activeX/activeX49.xml"/><Relationship Id="rId4" Type="http://schemas.openxmlformats.org/officeDocument/2006/relationships/control" Target="../activeX/activeX46.xml"/><Relationship Id="rId9" Type="http://schemas.openxmlformats.org/officeDocument/2006/relationships/image" Target="../media/image5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6">
    <tabColor indexed="44"/>
    <pageSetUpPr fitToPage="1"/>
  </sheetPr>
  <dimension ref="A1:Y46"/>
  <sheetViews>
    <sheetView tabSelected="1" view="pageBreakPreview" zoomScaleNormal="115" zoomScaleSheetLayoutView="100" workbookViewId="0">
      <selection activeCell="G56" sqref="G56"/>
    </sheetView>
  </sheetViews>
  <sheetFormatPr defaultColWidth="6.81640625" defaultRowHeight="15" x14ac:dyDescent="0.25"/>
  <cols>
    <col min="1" max="1" width="7.7265625" style="2" customWidth="1"/>
    <col min="2" max="3" width="6.81640625" style="2" customWidth="1"/>
    <col min="4" max="4" width="6.81640625" style="3" customWidth="1"/>
    <col min="5" max="5" width="6.81640625" style="2" customWidth="1"/>
    <col min="6" max="6" width="7.7265625" style="3" customWidth="1"/>
    <col min="7" max="10" width="6.81640625" style="2" customWidth="1"/>
    <col min="11" max="11" width="8.26953125" style="2" customWidth="1"/>
    <col min="12" max="12" width="6.81640625" style="3" customWidth="1"/>
    <col min="13" max="14" width="6.81640625" style="2" customWidth="1"/>
    <col min="15" max="15" width="6.81640625" style="3" customWidth="1"/>
    <col min="16" max="16384" width="6.81640625" style="1"/>
  </cols>
  <sheetData>
    <row r="1" spans="1:25" ht="20.100000000000001" customHeight="1" x14ac:dyDescent="0.25">
      <c r="A1" s="647"/>
      <c r="B1" s="648"/>
      <c r="C1" s="648"/>
      <c r="D1" s="653" t="s">
        <v>714</v>
      </c>
      <c r="E1" s="653"/>
      <c r="F1" s="653"/>
      <c r="G1" s="653"/>
      <c r="H1" s="653"/>
      <c r="I1" s="653"/>
      <c r="J1" s="654"/>
      <c r="K1" s="655" t="s">
        <v>84</v>
      </c>
      <c r="L1" s="656"/>
      <c r="M1" s="657"/>
      <c r="N1" s="635" t="s">
        <v>132</v>
      </c>
      <c r="O1" s="636"/>
      <c r="Q1" s="1" t="s">
        <v>718</v>
      </c>
    </row>
    <row r="2" spans="1:25" ht="20.100000000000001" customHeight="1" x14ac:dyDescent="0.25">
      <c r="A2" s="649"/>
      <c r="B2" s="650"/>
      <c r="C2" s="650"/>
      <c r="D2" s="658" t="s">
        <v>6</v>
      </c>
      <c r="E2" s="658"/>
      <c r="F2" s="658"/>
      <c r="G2" s="658"/>
      <c r="H2" s="658"/>
      <c r="I2" s="658"/>
      <c r="J2" s="659"/>
      <c r="K2" s="637"/>
      <c r="L2" s="638"/>
      <c r="M2" s="639"/>
      <c r="N2" s="643">
        <v>45910</v>
      </c>
      <c r="O2" s="644"/>
    </row>
    <row r="3" spans="1:25" ht="20.100000000000001" customHeight="1" thickBot="1" x14ac:dyDescent="0.3">
      <c r="A3" s="651"/>
      <c r="B3" s="652"/>
      <c r="C3" s="652"/>
      <c r="D3" s="660" t="s">
        <v>57</v>
      </c>
      <c r="E3" s="660"/>
      <c r="F3" s="660"/>
      <c r="G3" s="660"/>
      <c r="H3" s="660"/>
      <c r="I3" s="660"/>
      <c r="J3" s="661"/>
      <c r="K3" s="640"/>
      <c r="L3" s="641"/>
      <c r="M3" s="642"/>
      <c r="N3" s="645"/>
      <c r="O3" s="646"/>
    </row>
    <row r="4" spans="1:25" ht="20.100000000000001" customHeight="1" thickBot="1" x14ac:dyDescent="0.3">
      <c r="A4" s="631" t="s">
        <v>60</v>
      </c>
      <c r="B4" s="632"/>
      <c r="C4" s="632"/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3"/>
    </row>
    <row r="5" spans="1:25" ht="20.100000000000001" customHeight="1" thickBot="1" x14ac:dyDescent="0.3">
      <c r="A5" s="634" t="s">
        <v>62</v>
      </c>
      <c r="B5" s="573"/>
      <c r="C5" s="573"/>
      <c r="D5" s="573"/>
      <c r="E5" s="573"/>
      <c r="F5" s="574"/>
      <c r="G5" s="574"/>
      <c r="H5" s="574"/>
      <c r="I5" s="574"/>
      <c r="J5" s="574"/>
      <c r="K5" s="574"/>
      <c r="L5" s="574"/>
      <c r="M5" s="574"/>
      <c r="N5" s="574"/>
      <c r="O5" s="575"/>
    </row>
    <row r="6" spans="1:25" customFormat="1" ht="19.5" customHeight="1" x14ac:dyDescent="0.3">
      <c r="A6" s="548" t="s">
        <v>58</v>
      </c>
      <c r="B6" s="549"/>
      <c r="C6" s="549"/>
      <c r="D6" s="549"/>
      <c r="E6" s="550"/>
      <c r="F6" s="662" t="s">
        <v>59</v>
      </c>
      <c r="G6" s="663"/>
      <c r="H6" s="663"/>
      <c r="I6" s="663"/>
      <c r="J6" s="664"/>
      <c r="K6" s="665" t="s">
        <v>61</v>
      </c>
      <c r="L6" s="663"/>
      <c r="M6" s="663"/>
      <c r="N6" s="663"/>
      <c r="O6" s="664"/>
      <c r="Q6" s="133"/>
    </row>
    <row r="7" spans="1:25" customFormat="1" ht="19.5" customHeight="1" x14ac:dyDescent="0.3">
      <c r="A7" s="551"/>
      <c r="B7" s="552"/>
      <c r="C7" s="552"/>
      <c r="D7" s="552"/>
      <c r="E7" s="553"/>
      <c r="F7" s="546" t="s">
        <v>772</v>
      </c>
      <c r="G7" s="547"/>
      <c r="H7" s="487"/>
      <c r="I7" s="488"/>
      <c r="J7" s="489"/>
      <c r="K7" s="546" t="s">
        <v>772</v>
      </c>
      <c r="L7" s="547"/>
      <c r="M7" s="487"/>
      <c r="N7" s="488"/>
      <c r="O7" s="489"/>
      <c r="Q7" s="133"/>
    </row>
    <row r="8" spans="1:25" ht="20.100000000000001" customHeight="1" x14ac:dyDescent="0.25">
      <c r="A8" s="554"/>
      <c r="B8" s="555"/>
      <c r="C8" s="555"/>
      <c r="D8" s="555"/>
      <c r="E8" s="556"/>
      <c r="F8" s="485" t="s">
        <v>773</v>
      </c>
      <c r="G8" s="486"/>
      <c r="H8" s="490"/>
      <c r="I8" s="491"/>
      <c r="J8" s="492"/>
      <c r="K8" s="485" t="s">
        <v>773</v>
      </c>
      <c r="L8" s="486"/>
      <c r="M8" s="490"/>
      <c r="N8" s="491"/>
      <c r="O8" s="492"/>
    </row>
    <row r="9" spans="1:25" customFormat="1" ht="19.5" customHeight="1" x14ac:dyDescent="0.3">
      <c r="A9" s="493" t="s">
        <v>8</v>
      </c>
      <c r="B9" s="540"/>
      <c r="C9" s="541"/>
      <c r="D9" s="541"/>
      <c r="E9" s="542"/>
      <c r="F9" s="468" t="s">
        <v>661</v>
      </c>
      <c r="G9" s="543"/>
      <c r="H9" s="544"/>
      <c r="I9" s="544"/>
      <c r="J9" s="545"/>
      <c r="K9" s="468" t="s">
        <v>661</v>
      </c>
      <c r="L9" s="530"/>
      <c r="M9" s="531"/>
      <c r="N9" s="531"/>
      <c r="O9" s="532"/>
      <c r="Q9" s="133"/>
      <c r="R9" s="4"/>
      <c r="U9" s="533"/>
      <c r="V9" s="533"/>
      <c r="W9" s="533"/>
      <c r="X9" s="533"/>
      <c r="Y9" s="533"/>
    </row>
    <row r="10" spans="1:25" customFormat="1" ht="19.5" customHeight="1" x14ac:dyDescent="0.3">
      <c r="A10" s="539"/>
      <c r="B10" s="515"/>
      <c r="C10" s="516"/>
      <c r="D10" s="516"/>
      <c r="E10" s="517"/>
      <c r="F10" s="469" t="s">
        <v>628</v>
      </c>
      <c r="G10" s="534"/>
      <c r="H10" s="535"/>
      <c r="I10" s="535"/>
      <c r="J10" s="536"/>
      <c r="K10" s="469" t="s">
        <v>628</v>
      </c>
      <c r="L10" s="537"/>
      <c r="M10" s="538"/>
      <c r="N10" s="538"/>
      <c r="O10" s="523"/>
      <c r="Q10" s="133"/>
    </row>
    <row r="11" spans="1:25" customFormat="1" ht="19.5" customHeight="1" x14ac:dyDescent="0.3">
      <c r="A11" s="493" t="s">
        <v>9</v>
      </c>
      <c r="B11" s="524"/>
      <c r="C11" s="525"/>
      <c r="D11" s="525"/>
      <c r="E11" s="526"/>
      <c r="F11" s="493" t="s">
        <v>9</v>
      </c>
      <c r="G11" s="527"/>
      <c r="H11" s="528"/>
      <c r="I11" s="528"/>
      <c r="J11" s="529"/>
      <c r="K11" s="493" t="s">
        <v>9</v>
      </c>
      <c r="L11" s="503"/>
      <c r="M11" s="504"/>
      <c r="N11" s="504"/>
      <c r="O11" s="505"/>
      <c r="Q11" s="133"/>
    </row>
    <row r="12" spans="1:25" customFormat="1" ht="19.5" customHeight="1" x14ac:dyDescent="0.3">
      <c r="A12" s="494"/>
      <c r="B12" s="506"/>
      <c r="C12" s="507"/>
      <c r="D12" s="507"/>
      <c r="E12" s="508"/>
      <c r="F12" s="494"/>
      <c r="G12" s="509"/>
      <c r="H12" s="510"/>
      <c r="I12" s="510"/>
      <c r="J12" s="511"/>
      <c r="K12" s="494"/>
      <c r="L12" s="512"/>
      <c r="M12" s="513"/>
      <c r="N12" s="513"/>
      <c r="O12" s="514"/>
      <c r="Q12" s="133"/>
    </row>
    <row r="13" spans="1:25" customFormat="1" ht="19.5" customHeight="1" x14ac:dyDescent="0.3">
      <c r="A13" s="470" t="s">
        <v>662</v>
      </c>
      <c r="B13" s="515"/>
      <c r="C13" s="516"/>
      <c r="D13" s="516"/>
      <c r="E13" s="517"/>
      <c r="F13" s="470" t="s">
        <v>662</v>
      </c>
      <c r="G13" s="518"/>
      <c r="H13" s="519"/>
      <c r="I13" s="519"/>
      <c r="J13" s="520"/>
      <c r="K13" s="470" t="s">
        <v>662</v>
      </c>
      <c r="L13" s="521"/>
      <c r="M13" s="522"/>
      <c r="N13" s="522"/>
      <c r="O13" s="523"/>
      <c r="Q13" s="133"/>
    </row>
    <row r="14" spans="1:25" customFormat="1" ht="32.4" customHeight="1" x14ac:dyDescent="0.3">
      <c r="A14" s="471" t="s">
        <v>663</v>
      </c>
      <c r="B14" s="495"/>
      <c r="C14" s="495"/>
      <c r="D14" s="495"/>
      <c r="E14" s="496"/>
      <c r="F14" s="472" t="s">
        <v>13</v>
      </c>
      <c r="G14" s="497"/>
      <c r="H14" s="498"/>
      <c r="I14" s="498"/>
      <c r="J14" s="499"/>
      <c r="K14" s="473" t="s">
        <v>13</v>
      </c>
      <c r="L14" s="500"/>
      <c r="M14" s="501"/>
      <c r="N14" s="501"/>
      <c r="O14" s="502"/>
      <c r="Q14" s="133"/>
    </row>
    <row r="15" spans="1:25" customFormat="1" ht="27" customHeight="1" x14ac:dyDescent="0.3">
      <c r="A15" s="474" t="s">
        <v>664</v>
      </c>
      <c r="B15" s="495"/>
      <c r="C15" s="495"/>
      <c r="D15" s="495"/>
      <c r="E15" s="496"/>
      <c r="F15" s="474" t="s">
        <v>664</v>
      </c>
      <c r="G15" s="497"/>
      <c r="H15" s="498"/>
      <c r="I15" s="498"/>
      <c r="J15" s="499"/>
      <c r="K15" s="474" t="s">
        <v>664</v>
      </c>
      <c r="L15" s="500"/>
      <c r="M15" s="501"/>
      <c r="N15" s="501"/>
      <c r="O15" s="502"/>
      <c r="Q15" s="133"/>
    </row>
    <row r="16" spans="1:25" customFormat="1" ht="19.5" customHeight="1" thickBot="1" x14ac:dyDescent="0.35">
      <c r="A16" s="475" t="s">
        <v>1</v>
      </c>
      <c r="B16" s="477"/>
      <c r="C16" s="477"/>
      <c r="D16" s="477"/>
      <c r="E16" s="478"/>
      <c r="F16" s="475" t="s">
        <v>1</v>
      </c>
      <c r="G16" s="479"/>
      <c r="H16" s="480"/>
      <c r="I16" s="480"/>
      <c r="J16" s="481"/>
      <c r="K16" s="476" t="s">
        <v>1</v>
      </c>
      <c r="L16" s="482"/>
      <c r="M16" s="483"/>
      <c r="N16" s="483"/>
      <c r="O16" s="484"/>
      <c r="Q16" s="133"/>
    </row>
    <row r="17" spans="1:16" ht="20.100000000000001" customHeight="1" thickBot="1" x14ac:dyDescent="0.3">
      <c r="A17" s="572" t="s">
        <v>63</v>
      </c>
      <c r="B17" s="573"/>
      <c r="C17" s="573"/>
      <c r="D17" s="573"/>
      <c r="E17" s="573"/>
      <c r="F17" s="574"/>
      <c r="G17" s="574"/>
      <c r="H17" s="574"/>
      <c r="I17" s="574"/>
      <c r="J17" s="574"/>
      <c r="K17" s="574"/>
      <c r="L17" s="574"/>
      <c r="M17" s="574"/>
      <c r="N17" s="574"/>
      <c r="O17" s="575"/>
    </row>
    <row r="18" spans="1:16" ht="20.100000000000001" customHeight="1" x14ac:dyDescent="0.3">
      <c r="A18" s="603" t="s">
        <v>15</v>
      </c>
      <c r="B18" s="604"/>
      <c r="C18" s="563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5"/>
      <c r="P18" s="1" t="s">
        <v>774</v>
      </c>
    </row>
    <row r="19" spans="1:16" ht="20.100000000000001" customHeight="1" thickBot="1" x14ac:dyDescent="0.3">
      <c r="A19" s="605" t="s">
        <v>17</v>
      </c>
      <c r="B19" s="606"/>
      <c r="C19" s="566"/>
      <c r="D19" s="567"/>
      <c r="E19" s="567"/>
      <c r="F19" s="567"/>
      <c r="G19" s="567"/>
      <c r="H19" s="567"/>
      <c r="I19" s="567"/>
      <c r="J19" s="567"/>
      <c r="K19" s="567"/>
      <c r="L19" s="567"/>
      <c r="M19" s="567"/>
      <c r="N19" s="567"/>
      <c r="O19" s="568"/>
    </row>
    <row r="20" spans="1:16" ht="20.100000000000001" customHeight="1" x14ac:dyDescent="0.3">
      <c r="A20" s="607" t="s">
        <v>14</v>
      </c>
      <c r="B20" s="608"/>
      <c r="C20" s="609"/>
      <c r="D20" s="610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1"/>
      <c r="P20" s="1" t="s">
        <v>775</v>
      </c>
    </row>
    <row r="21" spans="1:16" ht="20.100000000000001" customHeight="1" thickBot="1" x14ac:dyDescent="0.3">
      <c r="A21" s="605" t="s">
        <v>16</v>
      </c>
      <c r="B21" s="606"/>
      <c r="C21" s="612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4"/>
    </row>
    <row r="22" spans="1:16" ht="20.100000000000001" customHeight="1" x14ac:dyDescent="0.25">
      <c r="A22" s="619" t="s">
        <v>10</v>
      </c>
      <c r="B22" s="620"/>
      <c r="C22" s="599" t="s">
        <v>68</v>
      </c>
      <c r="D22" s="600"/>
      <c r="E22" s="623" t="s">
        <v>11</v>
      </c>
      <c r="F22" s="623"/>
      <c r="G22" s="623"/>
      <c r="H22" s="624"/>
      <c r="I22" s="627" t="s">
        <v>22</v>
      </c>
      <c r="J22" s="628"/>
      <c r="K22" s="599" t="s">
        <v>68</v>
      </c>
      <c r="L22" s="600"/>
      <c r="M22" s="615" t="s">
        <v>12</v>
      </c>
      <c r="N22" s="615"/>
      <c r="O22" s="616"/>
    </row>
    <row r="23" spans="1:16" ht="20.100000000000001" customHeight="1" x14ac:dyDescent="0.25">
      <c r="A23" s="621"/>
      <c r="B23" s="622"/>
      <c r="C23" s="601"/>
      <c r="D23" s="602"/>
      <c r="E23" s="625" t="s">
        <v>65</v>
      </c>
      <c r="F23" s="625"/>
      <c r="G23" s="625"/>
      <c r="H23" s="626"/>
      <c r="I23" s="629"/>
      <c r="J23" s="630"/>
      <c r="K23" s="601"/>
      <c r="L23" s="602"/>
      <c r="M23" s="617" t="s">
        <v>71</v>
      </c>
      <c r="N23" s="617"/>
      <c r="O23" s="618"/>
    </row>
    <row r="24" spans="1:16" ht="20.100000000000001" customHeight="1" x14ac:dyDescent="0.25">
      <c r="A24" s="582" t="s">
        <v>64</v>
      </c>
      <c r="B24" s="583"/>
      <c r="C24" s="700" t="s">
        <v>3</v>
      </c>
      <c r="D24" s="701"/>
      <c r="E24" s="701"/>
      <c r="F24" s="701"/>
      <c r="G24" s="701"/>
      <c r="H24" s="702"/>
      <c r="I24" s="705" t="s">
        <v>69</v>
      </c>
      <c r="J24" s="706"/>
      <c r="K24" s="676" t="s">
        <v>70</v>
      </c>
      <c r="L24" s="677"/>
      <c r="M24" s="677"/>
      <c r="N24" s="677"/>
      <c r="O24" s="678"/>
    </row>
    <row r="25" spans="1:16" ht="20.100000000000001" customHeight="1" thickBot="1" x14ac:dyDescent="0.3">
      <c r="A25" s="584"/>
      <c r="B25" s="585"/>
      <c r="C25" s="703"/>
      <c r="D25" s="674"/>
      <c r="E25" s="674"/>
      <c r="F25" s="674"/>
      <c r="G25" s="674"/>
      <c r="H25" s="704"/>
      <c r="I25" s="707"/>
      <c r="J25" s="708"/>
      <c r="K25" s="679"/>
      <c r="L25" s="680"/>
      <c r="M25" s="680"/>
      <c r="N25" s="680"/>
      <c r="O25" s="681"/>
    </row>
    <row r="26" spans="1:16" ht="20.100000000000001" customHeight="1" thickBot="1" x14ac:dyDescent="0.3">
      <c r="A26" s="572" t="s">
        <v>72</v>
      </c>
      <c r="B26" s="573"/>
      <c r="C26" s="573"/>
      <c r="D26" s="573"/>
      <c r="E26" s="573"/>
      <c r="F26" s="574"/>
      <c r="G26" s="574"/>
      <c r="H26" s="574"/>
      <c r="I26" s="574"/>
      <c r="J26" s="574"/>
      <c r="K26" s="574"/>
      <c r="L26" s="574"/>
      <c r="M26" s="574"/>
      <c r="N26" s="574"/>
      <c r="O26" s="575"/>
    </row>
    <row r="27" spans="1:16" ht="20.100000000000001" customHeight="1" x14ac:dyDescent="0.25">
      <c r="A27" s="711" t="s">
        <v>18</v>
      </c>
      <c r="B27" s="712"/>
      <c r="C27" s="684" t="s">
        <v>77</v>
      </c>
      <c r="D27" s="685"/>
      <c r="E27" s="690" t="s">
        <v>20</v>
      </c>
      <c r="F27" s="690"/>
      <c r="G27" s="690"/>
      <c r="H27" s="690"/>
      <c r="I27" s="693" t="s">
        <v>4</v>
      </c>
      <c r="J27" s="693"/>
      <c r="K27" s="693"/>
      <c r="L27" s="694"/>
      <c r="M27" s="667"/>
      <c r="N27" s="670"/>
      <c r="O27" s="671"/>
    </row>
    <row r="28" spans="1:16" ht="20.100000000000001" customHeight="1" x14ac:dyDescent="0.25">
      <c r="A28" s="713"/>
      <c r="B28" s="714"/>
      <c r="C28" s="686"/>
      <c r="D28" s="687"/>
      <c r="E28" s="691"/>
      <c r="F28" s="691"/>
      <c r="G28" s="691"/>
      <c r="H28" s="691"/>
      <c r="I28" s="695"/>
      <c r="J28" s="695"/>
      <c r="K28" s="696"/>
      <c r="L28" s="697"/>
      <c r="M28" s="668"/>
      <c r="N28" s="672"/>
      <c r="O28" s="673"/>
    </row>
    <row r="29" spans="1:16" ht="20.100000000000001" customHeight="1" thickBot="1" x14ac:dyDescent="0.3">
      <c r="A29" s="715" t="s">
        <v>73</v>
      </c>
      <c r="B29" s="716"/>
      <c r="C29" s="688"/>
      <c r="D29" s="689"/>
      <c r="E29" s="692"/>
      <c r="F29" s="692"/>
      <c r="G29" s="692"/>
      <c r="H29" s="692"/>
      <c r="I29" s="698"/>
      <c r="J29" s="698"/>
      <c r="K29" s="698"/>
      <c r="L29" s="699"/>
      <c r="M29" s="669"/>
      <c r="N29" s="674"/>
      <c r="O29" s="675"/>
    </row>
    <row r="30" spans="1:16" ht="20.100000000000001" customHeight="1" x14ac:dyDescent="0.25">
      <c r="A30" s="619" t="s">
        <v>19</v>
      </c>
      <c r="B30" s="620"/>
      <c r="C30" s="599" t="s">
        <v>85</v>
      </c>
      <c r="D30" s="600"/>
      <c r="E30" s="666" t="s">
        <v>79</v>
      </c>
      <c r="F30" s="666"/>
      <c r="G30" s="11"/>
      <c r="H30" s="11"/>
      <c r="I30" s="682" t="s">
        <v>80</v>
      </c>
      <c r="J30" s="682"/>
      <c r="K30" s="11"/>
      <c r="M30" s="11" t="s">
        <v>81</v>
      </c>
      <c r="N30" s="11"/>
      <c r="O30" s="14"/>
    </row>
    <row r="31" spans="1:16" ht="20.100000000000001" customHeight="1" x14ac:dyDescent="0.25">
      <c r="A31" s="683"/>
      <c r="B31" s="622"/>
      <c r="C31" s="601"/>
      <c r="D31" s="60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5"/>
    </row>
    <row r="32" spans="1:16" ht="20.100000000000001" customHeight="1" x14ac:dyDescent="0.25">
      <c r="A32" s="621"/>
      <c r="B32" s="622"/>
      <c r="C32" s="9"/>
      <c r="D32" s="12"/>
      <c r="E32" s="709" t="s">
        <v>21</v>
      </c>
      <c r="F32" s="709"/>
      <c r="G32" s="709"/>
      <c r="H32" s="709"/>
      <c r="I32" s="709" t="s">
        <v>21</v>
      </c>
      <c r="J32" s="709"/>
      <c r="K32" s="709"/>
      <c r="L32" s="709"/>
      <c r="M32" s="709" t="s">
        <v>82</v>
      </c>
      <c r="N32" s="709"/>
      <c r="O32" s="710"/>
    </row>
    <row r="33" spans="1:15" ht="20.100000000000001" customHeight="1" x14ac:dyDescent="0.25">
      <c r="A33" s="582" t="s">
        <v>78</v>
      </c>
      <c r="B33" s="583"/>
      <c r="C33" s="9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5"/>
    </row>
    <row r="34" spans="1:15" ht="20.100000000000001" customHeight="1" thickBot="1" x14ac:dyDescent="0.3">
      <c r="A34" s="584"/>
      <c r="B34" s="585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6"/>
    </row>
    <row r="35" spans="1:15" ht="20.100000000000001" customHeight="1" thickBot="1" x14ac:dyDescent="0.3">
      <c r="A35" s="572" t="s">
        <v>25</v>
      </c>
      <c r="B35" s="573"/>
      <c r="C35" s="573"/>
      <c r="D35" s="573"/>
      <c r="E35" s="573"/>
      <c r="F35" s="574"/>
      <c r="G35" s="574"/>
      <c r="H35" s="574"/>
      <c r="I35" s="574"/>
      <c r="J35" s="574"/>
      <c r="K35" s="574"/>
      <c r="L35" s="574"/>
      <c r="M35" s="574"/>
      <c r="N35" s="574"/>
      <c r="O35" s="575"/>
    </row>
    <row r="36" spans="1:15" ht="30" customHeight="1" x14ac:dyDescent="0.25">
      <c r="A36" s="576"/>
      <c r="B36" s="577"/>
      <c r="C36" s="577"/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8"/>
    </row>
    <row r="37" spans="1:15" ht="30" customHeight="1" x14ac:dyDescent="0.25">
      <c r="A37" s="579"/>
      <c r="B37" s="580"/>
      <c r="C37" s="580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1"/>
    </row>
    <row r="38" spans="1:15" ht="30" customHeight="1" x14ac:dyDescent="0.2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1"/>
    </row>
    <row r="39" spans="1:15" ht="30" customHeight="1" x14ac:dyDescent="0.25">
      <c r="A39" s="579"/>
      <c r="B39" s="580"/>
      <c r="C39" s="580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1"/>
    </row>
    <row r="40" spans="1:15" ht="30" customHeight="1" x14ac:dyDescent="0.25">
      <c r="A40" s="579"/>
      <c r="B40" s="580"/>
      <c r="C40" s="580"/>
      <c r="D40" s="580"/>
      <c r="E40" s="580"/>
      <c r="F40" s="580"/>
      <c r="G40" s="580"/>
      <c r="H40" s="580"/>
      <c r="I40" s="580"/>
      <c r="J40" s="580"/>
      <c r="K40" s="580"/>
      <c r="L40" s="580"/>
      <c r="M40" s="580"/>
      <c r="N40" s="580"/>
      <c r="O40" s="581"/>
    </row>
    <row r="41" spans="1:15" ht="30" customHeight="1" x14ac:dyDescent="0.25">
      <c r="A41" s="579"/>
      <c r="B41" s="580"/>
      <c r="C41" s="580"/>
      <c r="D41" s="580"/>
      <c r="E41" s="580"/>
      <c r="F41" s="580"/>
      <c r="G41" s="580"/>
      <c r="H41" s="580"/>
      <c r="I41" s="580"/>
      <c r="J41" s="580"/>
      <c r="K41" s="580"/>
      <c r="L41" s="580"/>
      <c r="M41" s="580"/>
      <c r="N41" s="580"/>
      <c r="O41" s="581"/>
    </row>
    <row r="42" spans="1:15" ht="30" customHeight="1" x14ac:dyDescent="0.25">
      <c r="A42" s="586" t="s">
        <v>26</v>
      </c>
      <c r="B42" s="587"/>
      <c r="C42" s="587"/>
      <c r="D42" s="587"/>
      <c r="E42" s="587"/>
      <c r="F42" s="590"/>
      <c r="G42" s="590"/>
      <c r="H42" s="590"/>
      <c r="I42" s="590"/>
      <c r="J42" s="590"/>
      <c r="K42" s="592" t="s">
        <v>0</v>
      </c>
      <c r="L42" s="592"/>
      <c r="M42" s="594" t="s">
        <v>24</v>
      </c>
      <c r="N42" s="595"/>
      <c r="O42" s="596"/>
    </row>
    <row r="43" spans="1:15" ht="30" customHeight="1" thickBot="1" x14ac:dyDescent="0.3">
      <c r="A43" s="588"/>
      <c r="B43" s="589"/>
      <c r="C43" s="589"/>
      <c r="D43" s="589"/>
      <c r="E43" s="589"/>
      <c r="F43" s="591"/>
      <c r="G43" s="591"/>
      <c r="H43" s="591"/>
      <c r="I43" s="591"/>
      <c r="J43" s="591"/>
      <c r="K43" s="593"/>
      <c r="L43" s="593"/>
      <c r="M43" s="597"/>
      <c r="N43" s="597"/>
      <c r="O43" s="598"/>
    </row>
    <row r="44" spans="1:15" ht="20.100000000000001" customHeight="1" x14ac:dyDescent="0.25">
      <c r="A44" s="557" t="s">
        <v>629</v>
      </c>
      <c r="B44" s="558"/>
      <c r="C44" s="563"/>
      <c r="D44" s="564"/>
      <c r="E44" s="564"/>
      <c r="F44" s="564"/>
      <c r="G44" s="564"/>
      <c r="H44" s="564"/>
      <c r="I44" s="564"/>
      <c r="J44" s="564"/>
      <c r="K44" s="564"/>
      <c r="L44" s="564"/>
      <c r="M44" s="564"/>
      <c r="N44" s="564"/>
      <c r="O44" s="565"/>
    </row>
    <row r="45" spans="1:15" ht="20.100000000000001" customHeight="1" x14ac:dyDescent="0.25">
      <c r="A45" s="559"/>
      <c r="B45" s="560"/>
      <c r="C45" s="566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567"/>
      <c r="O45" s="568"/>
    </row>
    <row r="46" spans="1:15" ht="20.100000000000001" customHeight="1" thickBot="1" x14ac:dyDescent="0.3">
      <c r="A46" s="561"/>
      <c r="B46" s="562"/>
      <c r="C46" s="569"/>
      <c r="D46" s="570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1"/>
    </row>
  </sheetData>
  <mergeCells count="91">
    <mergeCell ref="E32:H32"/>
    <mergeCell ref="I32:L32"/>
    <mergeCell ref="M32:O32"/>
    <mergeCell ref="A27:B28"/>
    <mergeCell ref="A29:B29"/>
    <mergeCell ref="C30:D31"/>
    <mergeCell ref="F6:J6"/>
    <mergeCell ref="K6:O6"/>
    <mergeCell ref="E30:F30"/>
    <mergeCell ref="M27:M29"/>
    <mergeCell ref="N27:O29"/>
    <mergeCell ref="A17:O17"/>
    <mergeCell ref="K24:O25"/>
    <mergeCell ref="I30:J30"/>
    <mergeCell ref="A26:O26"/>
    <mergeCell ref="A30:B32"/>
    <mergeCell ref="C27:D29"/>
    <mergeCell ref="E27:H29"/>
    <mergeCell ref="I27:L29"/>
    <mergeCell ref="A24:B25"/>
    <mergeCell ref="C24:H25"/>
    <mergeCell ref="I24:J25"/>
    <mergeCell ref="A4:O4"/>
    <mergeCell ref="A5:O5"/>
    <mergeCell ref="N1:O1"/>
    <mergeCell ref="K2:M3"/>
    <mergeCell ref="N2:O3"/>
    <mergeCell ref="A1:C3"/>
    <mergeCell ref="D1:J1"/>
    <mergeCell ref="K1:M1"/>
    <mergeCell ref="D2:J2"/>
    <mergeCell ref="D3:J3"/>
    <mergeCell ref="C20:O21"/>
    <mergeCell ref="A21:B21"/>
    <mergeCell ref="K22:L23"/>
    <mergeCell ref="M22:O22"/>
    <mergeCell ref="M23:O23"/>
    <mergeCell ref="A22:B23"/>
    <mergeCell ref="E22:H22"/>
    <mergeCell ref="E23:H23"/>
    <mergeCell ref="I22:J23"/>
    <mergeCell ref="A6:E8"/>
    <mergeCell ref="K7:L7"/>
    <mergeCell ref="A44:B46"/>
    <mergeCell ref="C44:O46"/>
    <mergeCell ref="A35:O35"/>
    <mergeCell ref="A36:O41"/>
    <mergeCell ref="A33:B34"/>
    <mergeCell ref="A42:E43"/>
    <mergeCell ref="F42:J43"/>
    <mergeCell ref="K42:L43"/>
    <mergeCell ref="M42:O43"/>
    <mergeCell ref="C22:D23"/>
    <mergeCell ref="A18:B18"/>
    <mergeCell ref="C18:O19"/>
    <mergeCell ref="A19:B19"/>
    <mergeCell ref="A20:B20"/>
    <mergeCell ref="U9:Y9"/>
    <mergeCell ref="B10:E10"/>
    <mergeCell ref="G10:J10"/>
    <mergeCell ref="L10:O10"/>
    <mergeCell ref="A9:A10"/>
    <mergeCell ref="B9:E9"/>
    <mergeCell ref="G9:J9"/>
    <mergeCell ref="A11:A12"/>
    <mergeCell ref="F11:F12"/>
    <mergeCell ref="K11:K12"/>
    <mergeCell ref="B14:E14"/>
    <mergeCell ref="G14:J14"/>
    <mergeCell ref="B12:E12"/>
    <mergeCell ref="G12:J12"/>
    <mergeCell ref="B13:E13"/>
    <mergeCell ref="G13:J13"/>
    <mergeCell ref="B11:E11"/>
    <mergeCell ref="G11:J11"/>
    <mergeCell ref="B16:E16"/>
    <mergeCell ref="G16:J16"/>
    <mergeCell ref="L16:O16"/>
    <mergeCell ref="F8:G8"/>
    <mergeCell ref="K8:L8"/>
    <mergeCell ref="H7:J8"/>
    <mergeCell ref="M7:O8"/>
    <mergeCell ref="L14:O14"/>
    <mergeCell ref="B15:E15"/>
    <mergeCell ref="G15:J15"/>
    <mergeCell ref="L15:O15"/>
    <mergeCell ref="L11:O11"/>
    <mergeCell ref="L12:O12"/>
    <mergeCell ref="L13:O13"/>
    <mergeCell ref="L9:O9"/>
    <mergeCell ref="F7:G7"/>
  </mergeCells>
  <dataValidations disablePrompts="1" count="1">
    <dataValidation type="list" allowBlank="1" showInputMessage="1" showErrorMessage="1" sqref="H9" xr:uid="{3778FF1C-423D-4E55-B2C2-F154A4645ACF}">
      <formula1>StudMaterials</formula1>
    </dataValidation>
  </dataValidations>
  <pageMargins left="0.59055118110236227" right="0.19685039370078741" top="0.39370078740157483" bottom="0.39370078740157483" header="0.19685039370078741" footer="0.19685039370078741"/>
  <pageSetup paperSize="9" scale="75" fitToHeight="0" orientation="portrait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65701" r:id="rId4" name="CheckBox4">
          <controlPr defaultSize="0" autoFill="0" autoLine="0" autoPict="0" r:id="rId5">
            <anchor moveWithCells="1">
              <from>
                <xdr:col>10</xdr:col>
                <xdr:colOff>411480</xdr:colOff>
                <xdr:row>37</xdr:row>
                <xdr:rowOff>0</xdr:rowOff>
              </from>
              <to>
                <xdr:col>14</xdr:col>
                <xdr:colOff>396240</xdr:colOff>
                <xdr:row>37</xdr:row>
                <xdr:rowOff>312420</xdr:rowOff>
              </to>
            </anchor>
          </controlPr>
        </control>
      </mc:Choice>
      <mc:Fallback>
        <control shapeId="65701" r:id="rId4" name="CheckBox4"/>
      </mc:Fallback>
    </mc:AlternateContent>
    <mc:AlternateContent xmlns:mc="http://schemas.openxmlformats.org/markup-compatibility/2006">
      <mc:Choice Requires="x14">
        <control shapeId="65615" r:id="rId6" name="CheckBox1">
          <controlPr defaultSize="0" autoFill="0" autoLine="0" r:id="rId7">
            <anchor moveWithCells="1">
              <from>
                <xdr:col>6</xdr:col>
                <xdr:colOff>106680</xdr:colOff>
                <xdr:row>41</xdr:row>
                <xdr:rowOff>121920</xdr:rowOff>
              </from>
              <to>
                <xdr:col>10</xdr:col>
                <xdr:colOff>114300</xdr:colOff>
                <xdr:row>41</xdr:row>
                <xdr:rowOff>373380</xdr:rowOff>
              </to>
            </anchor>
          </controlPr>
        </control>
      </mc:Choice>
      <mc:Fallback>
        <control shapeId="65615" r:id="rId6" name="CheckBox1"/>
      </mc:Fallback>
    </mc:AlternateContent>
    <mc:AlternateContent xmlns:mc="http://schemas.openxmlformats.org/markup-compatibility/2006">
      <mc:Choice Requires="x14">
        <control shapeId="65563" r:id="rId8" name="CheckBox25">
          <controlPr defaultSize="0" autoFill="0" autoLine="0" r:id="rId9">
            <anchor moveWithCells="1">
              <from>
                <xdr:col>11</xdr:col>
                <xdr:colOff>53340</xdr:colOff>
                <xdr:row>35</xdr:row>
                <xdr:rowOff>53340</xdr:rowOff>
              </from>
              <to>
                <xdr:col>14</xdr:col>
                <xdr:colOff>373380</xdr:colOff>
                <xdr:row>35</xdr:row>
                <xdr:rowOff>335280</xdr:rowOff>
              </to>
            </anchor>
          </controlPr>
        </control>
      </mc:Choice>
      <mc:Fallback>
        <control shapeId="65563" r:id="rId8" name="CheckBox25"/>
      </mc:Fallback>
    </mc:AlternateContent>
    <mc:AlternateContent xmlns:mc="http://schemas.openxmlformats.org/markup-compatibility/2006">
      <mc:Choice Requires="x14">
        <control shapeId="65559" r:id="rId10" name="CheckBox23">
          <controlPr defaultSize="0" autoFill="0" autoLine="0" r:id="rId11">
            <anchor moveWithCells="1">
              <from>
                <xdr:col>11</xdr:col>
                <xdr:colOff>175260</xdr:colOff>
                <xdr:row>39</xdr:row>
                <xdr:rowOff>365760</xdr:rowOff>
              </from>
              <to>
                <xdr:col>14</xdr:col>
                <xdr:colOff>396240</xdr:colOff>
                <xdr:row>40</xdr:row>
                <xdr:rowOff>312420</xdr:rowOff>
              </to>
            </anchor>
          </controlPr>
        </control>
      </mc:Choice>
      <mc:Fallback>
        <control shapeId="65559" r:id="rId10" name="CheckBox23"/>
      </mc:Fallback>
    </mc:AlternateContent>
    <mc:AlternateContent xmlns:mc="http://schemas.openxmlformats.org/markup-compatibility/2006">
      <mc:Choice Requires="x14">
        <control shapeId="65558" r:id="rId12" name="CheckBox22">
          <controlPr defaultSize="0" autoFill="0" autoLine="0" r:id="rId13">
            <anchor moveWithCells="1">
              <from>
                <xdr:col>10</xdr:col>
                <xdr:colOff>335280</xdr:colOff>
                <xdr:row>36</xdr:row>
                <xdr:rowOff>38100</xdr:rowOff>
              </from>
              <to>
                <xdr:col>14</xdr:col>
                <xdr:colOff>381000</xdr:colOff>
                <xdr:row>36</xdr:row>
                <xdr:rowOff>297180</xdr:rowOff>
              </to>
            </anchor>
          </controlPr>
        </control>
      </mc:Choice>
      <mc:Fallback>
        <control shapeId="65558" r:id="rId12" name="CheckBox22"/>
      </mc:Fallback>
    </mc:AlternateContent>
    <mc:AlternateContent xmlns:mc="http://schemas.openxmlformats.org/markup-compatibility/2006">
      <mc:Choice Requires="x14">
        <control shapeId="65557" r:id="rId14" name="CheckBox21">
          <controlPr defaultSize="0" autoFill="0" autoLine="0" r:id="rId15">
            <anchor moveWithCells="1">
              <from>
                <xdr:col>6</xdr:col>
                <xdr:colOff>449580</xdr:colOff>
                <xdr:row>38</xdr:row>
                <xdr:rowOff>15240</xdr:rowOff>
              </from>
              <to>
                <xdr:col>10</xdr:col>
                <xdr:colOff>213360</xdr:colOff>
                <xdr:row>39</xdr:row>
                <xdr:rowOff>7620</xdr:rowOff>
              </to>
            </anchor>
          </controlPr>
        </control>
      </mc:Choice>
      <mc:Fallback>
        <control shapeId="65557" r:id="rId14" name="CheckBox21"/>
      </mc:Fallback>
    </mc:AlternateContent>
    <mc:AlternateContent xmlns:mc="http://schemas.openxmlformats.org/markup-compatibility/2006">
      <mc:Choice Requires="x14">
        <control shapeId="65554" r:id="rId16" name="CheckBox18">
          <controlPr defaultSize="0" autoFill="0" autoLine="0" r:id="rId17">
            <anchor moveWithCells="1">
              <from>
                <xdr:col>7</xdr:col>
                <xdr:colOff>121920</xdr:colOff>
                <xdr:row>36</xdr:row>
                <xdr:rowOff>38100</xdr:rowOff>
              </from>
              <to>
                <xdr:col>10</xdr:col>
                <xdr:colOff>205740</xdr:colOff>
                <xdr:row>36</xdr:row>
                <xdr:rowOff>289560</xdr:rowOff>
              </to>
            </anchor>
          </controlPr>
        </control>
      </mc:Choice>
      <mc:Fallback>
        <control shapeId="65554" r:id="rId16" name="CheckBox18"/>
      </mc:Fallback>
    </mc:AlternateContent>
    <mc:AlternateContent xmlns:mc="http://schemas.openxmlformats.org/markup-compatibility/2006">
      <mc:Choice Requires="x14">
        <control shapeId="65553" r:id="rId18" name="CheckBox17">
          <controlPr defaultSize="0" autoFill="0" autoLine="0" r:id="rId19">
            <anchor moveWithCells="1">
              <from>
                <xdr:col>7</xdr:col>
                <xdr:colOff>15240</xdr:colOff>
                <xdr:row>35</xdr:row>
                <xdr:rowOff>30480</xdr:rowOff>
              </from>
              <to>
                <xdr:col>10</xdr:col>
                <xdr:colOff>205740</xdr:colOff>
                <xdr:row>35</xdr:row>
                <xdr:rowOff>281940</xdr:rowOff>
              </to>
            </anchor>
          </controlPr>
        </control>
      </mc:Choice>
      <mc:Fallback>
        <control shapeId="65553" r:id="rId18" name="CheckBox17"/>
      </mc:Fallback>
    </mc:AlternateContent>
    <mc:AlternateContent xmlns:mc="http://schemas.openxmlformats.org/markup-compatibility/2006">
      <mc:Choice Requires="x14">
        <control shapeId="65552" r:id="rId20" name="CheckBox16">
          <controlPr defaultSize="0" autoFill="0" autoLine="0" r:id="rId21">
            <anchor moveWithCells="1">
              <from>
                <xdr:col>0</xdr:col>
                <xdr:colOff>144780</xdr:colOff>
                <xdr:row>40</xdr:row>
                <xdr:rowOff>106680</xdr:rowOff>
              </from>
              <to>
                <xdr:col>5</xdr:col>
                <xdr:colOff>327660</xdr:colOff>
                <xdr:row>40</xdr:row>
                <xdr:rowOff>358140</xdr:rowOff>
              </to>
            </anchor>
          </controlPr>
        </control>
      </mc:Choice>
      <mc:Fallback>
        <control shapeId="65552" r:id="rId20" name="CheckBox16"/>
      </mc:Fallback>
    </mc:AlternateContent>
    <mc:AlternateContent xmlns:mc="http://schemas.openxmlformats.org/markup-compatibility/2006">
      <mc:Choice Requires="x14">
        <control shapeId="65551" r:id="rId22" name="CheckBox15">
          <controlPr defaultSize="0" autoFill="0" autoLine="0" r:id="rId23">
            <anchor moveWithCells="1">
              <from>
                <xdr:col>0</xdr:col>
                <xdr:colOff>198120</xdr:colOff>
                <xdr:row>39</xdr:row>
                <xdr:rowOff>53340</xdr:rowOff>
              </from>
              <to>
                <xdr:col>5</xdr:col>
                <xdr:colOff>304800</xdr:colOff>
                <xdr:row>39</xdr:row>
                <xdr:rowOff>304800</xdr:rowOff>
              </to>
            </anchor>
          </controlPr>
        </control>
      </mc:Choice>
      <mc:Fallback>
        <control shapeId="65551" r:id="rId22" name="CheckBox15"/>
      </mc:Fallback>
    </mc:AlternateContent>
    <mc:AlternateContent xmlns:mc="http://schemas.openxmlformats.org/markup-compatibility/2006">
      <mc:Choice Requires="x14">
        <control shapeId="65550" r:id="rId24" name="CheckBox14">
          <controlPr defaultSize="0" autoFill="0" autoLine="0" r:id="rId25">
            <anchor moveWithCells="1">
              <from>
                <xdr:col>1</xdr:col>
                <xdr:colOff>53340</xdr:colOff>
                <xdr:row>38</xdr:row>
                <xdr:rowOff>53340</xdr:rowOff>
              </from>
              <to>
                <xdr:col>5</xdr:col>
                <xdr:colOff>365760</xdr:colOff>
                <xdr:row>38</xdr:row>
                <xdr:rowOff>304800</xdr:rowOff>
              </to>
            </anchor>
          </controlPr>
        </control>
      </mc:Choice>
      <mc:Fallback>
        <control shapeId="65550" r:id="rId24" name="CheckBox14"/>
      </mc:Fallback>
    </mc:AlternateContent>
    <mc:AlternateContent xmlns:mc="http://schemas.openxmlformats.org/markup-compatibility/2006">
      <mc:Choice Requires="x14">
        <control shapeId="65549" r:id="rId26" name="CheckBox13">
          <controlPr defaultSize="0" autoFill="0" autoLine="0" r:id="rId27">
            <anchor moveWithCells="1">
              <from>
                <xdr:col>1</xdr:col>
                <xdr:colOff>30480</xdr:colOff>
                <xdr:row>37</xdr:row>
                <xdr:rowOff>38100</xdr:rowOff>
              </from>
              <to>
                <xdr:col>5</xdr:col>
                <xdr:colOff>358140</xdr:colOff>
                <xdr:row>37</xdr:row>
                <xdr:rowOff>289560</xdr:rowOff>
              </to>
            </anchor>
          </controlPr>
        </control>
      </mc:Choice>
      <mc:Fallback>
        <control shapeId="65549" r:id="rId26" name="CheckBox13"/>
      </mc:Fallback>
    </mc:AlternateContent>
    <mc:AlternateContent xmlns:mc="http://schemas.openxmlformats.org/markup-compatibility/2006">
      <mc:Choice Requires="x14">
        <control shapeId="65548" r:id="rId28" name="CheckBox12">
          <controlPr defaultSize="0" autoFill="0" autoLine="0" r:id="rId29">
            <anchor moveWithCells="1">
              <from>
                <xdr:col>2</xdr:col>
                <xdr:colOff>358140</xdr:colOff>
                <xdr:row>36</xdr:row>
                <xdr:rowOff>45720</xdr:rowOff>
              </from>
              <to>
                <xdr:col>5</xdr:col>
                <xdr:colOff>358140</xdr:colOff>
                <xdr:row>36</xdr:row>
                <xdr:rowOff>297180</xdr:rowOff>
              </to>
            </anchor>
          </controlPr>
        </control>
      </mc:Choice>
      <mc:Fallback>
        <control shapeId="65548" r:id="rId28" name="CheckBox12"/>
      </mc:Fallback>
    </mc:AlternateContent>
    <mc:AlternateContent xmlns:mc="http://schemas.openxmlformats.org/markup-compatibility/2006">
      <mc:Choice Requires="x14">
        <control shapeId="65547" r:id="rId30" name="CheckBox11">
          <controlPr defaultSize="0" autoFill="0" autoLine="0" r:id="rId31">
            <anchor moveWithCells="1">
              <from>
                <xdr:col>2</xdr:col>
                <xdr:colOff>114300</xdr:colOff>
                <xdr:row>35</xdr:row>
                <xdr:rowOff>53340</xdr:rowOff>
              </from>
              <to>
                <xdr:col>5</xdr:col>
                <xdr:colOff>350520</xdr:colOff>
                <xdr:row>35</xdr:row>
                <xdr:rowOff>304800</xdr:rowOff>
              </to>
            </anchor>
          </controlPr>
        </control>
      </mc:Choice>
      <mc:Fallback>
        <control shapeId="65547" r:id="rId30" name="CheckBox11"/>
      </mc:Fallback>
    </mc:AlternateContent>
    <mc:AlternateContent xmlns:mc="http://schemas.openxmlformats.org/markup-compatibility/2006">
      <mc:Choice Requires="x14">
        <control shapeId="65542" r:id="rId32" name="CheckBox6">
          <controlPr defaultSize="0" autoFill="0" autoLine="0" r:id="rId33">
            <anchor moveWithCells="1">
              <from>
                <xdr:col>11</xdr:col>
                <xdr:colOff>472440</xdr:colOff>
                <xdr:row>38</xdr:row>
                <xdr:rowOff>7620</xdr:rowOff>
              </from>
              <to>
                <xdr:col>14</xdr:col>
                <xdr:colOff>396240</xdr:colOff>
                <xdr:row>38</xdr:row>
                <xdr:rowOff>266700</xdr:rowOff>
              </to>
            </anchor>
          </controlPr>
        </control>
      </mc:Choice>
      <mc:Fallback>
        <control shapeId="65542" r:id="rId32" name="CheckBox6"/>
      </mc:Fallback>
    </mc:AlternateContent>
    <mc:AlternateContent xmlns:mc="http://schemas.openxmlformats.org/markup-compatibility/2006">
      <mc:Choice Requires="x14">
        <control shapeId="65539" r:id="rId34" name="CheckBox3">
          <controlPr defaultSize="0" autoFill="0" autoLine="0" r:id="rId35">
            <anchor moveWithCells="1">
              <from>
                <xdr:col>6</xdr:col>
                <xdr:colOff>441960</xdr:colOff>
                <xdr:row>37</xdr:row>
                <xdr:rowOff>30480</xdr:rowOff>
              </from>
              <to>
                <xdr:col>10</xdr:col>
                <xdr:colOff>220980</xdr:colOff>
                <xdr:row>37</xdr:row>
                <xdr:rowOff>289560</xdr:rowOff>
              </to>
            </anchor>
          </controlPr>
        </control>
      </mc:Choice>
      <mc:Fallback>
        <control shapeId="65539" r:id="rId34" name="CheckBox3"/>
      </mc:Fallback>
    </mc:AlternateContent>
    <mc:AlternateContent xmlns:mc="http://schemas.openxmlformats.org/markup-compatibility/2006">
      <mc:Choice Requires="x14">
        <control shapeId="65538" r:id="rId36" name="CheckBox2">
          <controlPr defaultSize="0" autoFill="0" autoLine="0" r:id="rId37">
            <anchor moveWithCells="1">
              <from>
                <xdr:col>11</xdr:col>
                <xdr:colOff>213360</xdr:colOff>
                <xdr:row>39</xdr:row>
                <xdr:rowOff>15240</xdr:rowOff>
              </from>
              <to>
                <xdr:col>14</xdr:col>
                <xdr:colOff>403860</xdr:colOff>
                <xdr:row>39</xdr:row>
                <xdr:rowOff>365760</xdr:rowOff>
              </to>
            </anchor>
          </controlPr>
        </control>
      </mc:Choice>
      <mc:Fallback>
        <control shapeId="65538" r:id="rId36" name="CheckBox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Data!$A$2:$A$4</xm:f>
          </x14:formula1>
          <xm:sqref>C22:D23 K22:L23 C30:D31</xm:sqref>
        </x14:dataValidation>
        <x14:dataValidation type="list" allowBlank="1" showInputMessage="1" showErrorMessage="1" xr:uid="{00000000-0002-0000-0000-000002000000}">
          <x14:formula1>
            <xm:f>Data!$A$7:$A$9</xm:f>
          </x14:formula1>
          <xm:sqref>C27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21">
    <pageSetUpPr fitToPage="1"/>
  </sheetPr>
  <dimension ref="A1:AE63"/>
  <sheetViews>
    <sheetView view="pageBreakPreview" zoomScale="55" zoomScaleNormal="125" zoomScaleSheetLayoutView="55" workbookViewId="0">
      <selection activeCell="AD2" sqref="AD2:AD3"/>
    </sheetView>
  </sheetViews>
  <sheetFormatPr defaultColWidth="6.81640625" defaultRowHeight="15" outlineLevelCol="1" x14ac:dyDescent="0.25"/>
  <cols>
    <col min="1" max="2" width="6.81640625" style="2" customWidth="1"/>
    <col min="3" max="3" width="6.81640625" style="2" customWidth="1" outlineLevel="1"/>
    <col min="4" max="4" width="6.81640625" style="3" customWidth="1" outlineLevel="1"/>
    <col min="5" max="5" width="6.81640625" style="2" customWidth="1" outlineLevel="1"/>
    <col min="6" max="6" width="6.81640625" style="3" customWidth="1"/>
    <col min="7" max="9" width="6.81640625" style="2" customWidth="1" outlineLevel="1"/>
    <col min="10" max="11" width="6.81640625" style="2" customWidth="1"/>
    <col min="12" max="12" width="6.81640625" style="3" customWidth="1"/>
    <col min="13" max="14" width="6.81640625" style="2" customWidth="1"/>
    <col min="15" max="15" width="6.81640625" style="3" hidden="1" customWidth="1" outlineLevel="1"/>
    <col min="16" max="20" width="6.81640625" style="1" hidden="1" customWidth="1" outlineLevel="1"/>
    <col min="21" max="21" width="6.81640625" style="1" customWidth="1" collapsed="1"/>
    <col min="22" max="25" width="6.81640625" style="195" hidden="1" customWidth="1" outlineLevel="1"/>
    <col min="26" max="26" width="7.81640625" style="195" customWidth="1" collapsed="1"/>
    <col min="27" max="27" width="14.6328125" style="195" customWidth="1"/>
    <col min="28" max="28" width="6.81640625" style="195"/>
    <col min="29" max="30" width="14.6328125" style="195" customWidth="1"/>
    <col min="31" max="16384" width="6.81640625" style="151"/>
  </cols>
  <sheetData>
    <row r="1" spans="1:31" s="1" customFormat="1" ht="20.100000000000001" customHeight="1" x14ac:dyDescent="0.3">
      <c r="A1" s="647"/>
      <c r="B1" s="792"/>
      <c r="C1" s="792"/>
      <c r="D1" s="792"/>
      <c r="E1" s="797" t="s">
        <v>714</v>
      </c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8"/>
      <c r="AD1" s="135" t="s">
        <v>106</v>
      </c>
    </row>
    <row r="2" spans="1:31" s="1" customFormat="1" ht="20.100000000000001" customHeight="1" x14ac:dyDescent="0.25">
      <c r="A2" s="793"/>
      <c r="B2" s="794"/>
      <c r="C2" s="794"/>
      <c r="D2" s="794"/>
      <c r="E2" s="799" t="s">
        <v>55</v>
      </c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799"/>
      <c r="AA2" s="799"/>
      <c r="AB2" s="799"/>
      <c r="AC2" s="800"/>
      <c r="AD2" s="828">
        <f>'FORMULARZ ZAMÓWIENIA - OKŁADKA'!N2</f>
        <v>45910</v>
      </c>
    </row>
    <row r="3" spans="1:31" s="1" customFormat="1" ht="20.100000000000001" customHeight="1" thickBot="1" x14ac:dyDescent="0.3">
      <c r="A3" s="795"/>
      <c r="B3" s="796"/>
      <c r="C3" s="796"/>
      <c r="D3" s="796"/>
      <c r="E3" s="803" t="s">
        <v>110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3"/>
      <c r="W3" s="803"/>
      <c r="X3" s="803"/>
      <c r="Y3" s="803"/>
      <c r="Z3" s="803"/>
      <c r="AA3" s="803"/>
      <c r="AB3" s="803"/>
      <c r="AC3" s="804"/>
      <c r="AD3" s="802"/>
    </row>
    <row r="4" spans="1:31" ht="20.100000000000001" customHeight="1" x14ac:dyDescent="0.25">
      <c r="A4" s="109" t="s">
        <v>42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6"/>
      <c r="AA4" s="855" t="s">
        <v>686</v>
      </c>
      <c r="AB4" s="856"/>
      <c r="AC4" s="856"/>
      <c r="AD4" s="857"/>
      <c r="AE4" s="1"/>
    </row>
    <row r="5" spans="1:31" ht="20.100000000000001" customHeight="1" x14ac:dyDescent="0.25">
      <c r="A5" s="109" t="s">
        <v>43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  <c r="AA5" s="817" t="s">
        <v>685</v>
      </c>
      <c r="AB5" s="818"/>
      <c r="AC5" s="818"/>
      <c r="AD5" s="819"/>
      <c r="AE5" s="1"/>
    </row>
    <row r="6" spans="1:31" ht="20.100000000000001" customHeight="1" x14ac:dyDescent="0.25">
      <c r="A6" s="109" t="s">
        <v>46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6"/>
      <c r="AA6" s="820"/>
      <c r="AB6" s="821"/>
      <c r="AC6" s="824" t="s">
        <v>90</v>
      </c>
      <c r="AD6" s="825"/>
      <c r="AE6" s="1" t="s">
        <v>653</v>
      </c>
    </row>
    <row r="7" spans="1:31" ht="20.100000000000001" customHeight="1" x14ac:dyDescent="0.25">
      <c r="A7" s="109" t="s">
        <v>45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  <c r="AA7" s="822"/>
      <c r="AB7" s="823"/>
      <c r="AC7" s="826"/>
      <c r="AD7" s="827"/>
      <c r="AE7" s="1"/>
    </row>
    <row r="8" spans="1:31" ht="20.100000000000001" customHeight="1" x14ac:dyDescent="0.25">
      <c r="A8" s="109" t="s">
        <v>47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  <c r="AA8" s="775"/>
      <c r="AB8" s="776"/>
      <c r="AC8" s="776"/>
      <c r="AD8" s="777"/>
      <c r="AE8" s="1"/>
    </row>
    <row r="9" spans="1:31" ht="20.100000000000001" customHeight="1" x14ac:dyDescent="0.25">
      <c r="A9" s="109" t="s">
        <v>48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6"/>
      <c r="AA9" s="778" t="s">
        <v>108</v>
      </c>
      <c r="AB9" s="779"/>
      <c r="AC9" s="779"/>
      <c r="AD9" s="780"/>
      <c r="AE9" s="53"/>
    </row>
    <row r="10" spans="1:31" ht="20.100000000000001" customHeight="1" x14ac:dyDescent="0.25">
      <c r="A10" s="109" t="s">
        <v>49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6"/>
      <c r="AA10" s="649" t="s">
        <v>658</v>
      </c>
      <c r="AB10" s="650"/>
      <c r="AC10" s="650"/>
      <c r="AD10" s="781"/>
      <c r="AE10" s="1"/>
    </row>
    <row r="11" spans="1:31" ht="20.100000000000001" customHeight="1" thickBot="1" x14ac:dyDescent="0.3">
      <c r="A11" s="109" t="s">
        <v>50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6"/>
      <c r="AA11" s="651"/>
      <c r="AB11" s="652"/>
      <c r="AC11" s="652"/>
      <c r="AD11" s="782"/>
      <c r="AE11" s="1" t="s">
        <v>654</v>
      </c>
    </row>
    <row r="12" spans="1:31" ht="20.100000000000001" customHeight="1" x14ac:dyDescent="0.25">
      <c r="A12" s="109" t="s">
        <v>51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6"/>
      <c r="AA12" s="783" t="s">
        <v>659</v>
      </c>
      <c r="AB12" s="784"/>
      <c r="AC12" s="784"/>
      <c r="AD12" s="785"/>
      <c r="AE12" s="1"/>
    </row>
    <row r="13" spans="1:31" ht="20.100000000000001" customHeight="1" x14ac:dyDescent="0.25">
      <c r="A13" s="109" t="s">
        <v>52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6"/>
      <c r="AA13" s="109"/>
      <c r="AB13" s="110"/>
      <c r="AC13" s="110"/>
      <c r="AD13" s="112"/>
      <c r="AE13" s="1"/>
    </row>
    <row r="14" spans="1:31" ht="20.100000000000001" customHeight="1" x14ac:dyDescent="0.25">
      <c r="A14" s="109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6"/>
      <c r="AA14" s="193" t="s">
        <v>678</v>
      </c>
      <c r="AB14" s="110"/>
      <c r="AC14" s="110"/>
      <c r="AD14" s="111"/>
      <c r="AE14" s="1"/>
    </row>
    <row r="15" spans="1:31" ht="20.100000000000001" customHeight="1" x14ac:dyDescent="0.25">
      <c r="A15" s="109" t="s">
        <v>44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6"/>
      <c r="AA15" s="109"/>
      <c r="AB15" s="110"/>
      <c r="AC15" s="110"/>
      <c r="AD15" s="112"/>
      <c r="AE15" s="1"/>
    </row>
    <row r="16" spans="1:31" ht="20.100000000000001" customHeight="1" thickBot="1" x14ac:dyDescent="0.3">
      <c r="A16" s="109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6"/>
      <c r="AA16" s="789" t="s">
        <v>634</v>
      </c>
      <c r="AB16" s="790"/>
      <c r="AC16" s="790"/>
      <c r="AD16" s="791"/>
      <c r="AE16" s="1"/>
    </row>
    <row r="17" spans="1:31" ht="20.100000000000001" customHeight="1" thickBot="1" x14ac:dyDescent="0.35">
      <c r="A17" s="109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6"/>
      <c r="AA17" s="764" t="s">
        <v>675</v>
      </c>
      <c r="AB17" s="765"/>
      <c r="AC17" s="766" t="s">
        <v>351</v>
      </c>
      <c r="AD17" s="767"/>
      <c r="AE17" s="1" t="s">
        <v>673</v>
      </c>
    </row>
    <row r="18" spans="1:31" ht="20.100000000000001" customHeight="1" thickBot="1" x14ac:dyDescent="0.35">
      <c r="A18" s="109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6"/>
      <c r="AA18" s="764" t="s">
        <v>674</v>
      </c>
      <c r="AB18" s="765"/>
      <c r="AC18" s="768" t="s">
        <v>480</v>
      </c>
      <c r="AD18" s="769"/>
      <c r="AE18" s="1" t="s">
        <v>676</v>
      </c>
    </row>
    <row r="19" spans="1:31" ht="20.100000000000001" customHeight="1" x14ac:dyDescent="0.25">
      <c r="A19" s="109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6"/>
      <c r="AA19" s="619" t="s">
        <v>10</v>
      </c>
      <c r="AB19" s="620"/>
      <c r="AC19" s="770" t="s">
        <v>85</v>
      </c>
      <c r="AD19" s="773" t="s">
        <v>11</v>
      </c>
      <c r="AE19" s="1"/>
    </row>
    <row r="20" spans="1:31" ht="20.100000000000001" customHeight="1" x14ac:dyDescent="0.25">
      <c r="A20" s="109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6"/>
      <c r="AA20" s="621"/>
      <c r="AB20" s="622"/>
      <c r="AC20" s="771"/>
      <c r="AD20" s="774"/>
      <c r="AE20" s="1"/>
    </row>
    <row r="21" spans="1:31" ht="20.100000000000001" customHeight="1" thickBot="1" x14ac:dyDescent="0.3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9"/>
      <c r="AA21" s="191" t="s">
        <v>64</v>
      </c>
      <c r="AB21" s="192"/>
      <c r="AC21" s="772"/>
      <c r="AD21" s="134" t="s">
        <v>660</v>
      </c>
      <c r="AE21" s="1"/>
    </row>
    <row r="22" spans="1:31" s="1" customFormat="1" ht="20.100000000000001" customHeight="1" x14ac:dyDescent="0.3">
      <c r="A22" s="647"/>
      <c r="B22" s="792"/>
      <c r="C22" s="792"/>
      <c r="D22" s="792"/>
      <c r="E22" s="797" t="s">
        <v>56</v>
      </c>
      <c r="F22" s="797"/>
      <c r="G22" s="797"/>
      <c r="H22" s="797"/>
      <c r="I22" s="797"/>
      <c r="J22" s="797"/>
      <c r="K22" s="797"/>
      <c r="L22" s="797"/>
      <c r="M22" s="797"/>
      <c r="N22" s="797"/>
      <c r="O22" s="797"/>
      <c r="P22" s="797"/>
      <c r="Q22" s="797"/>
      <c r="R22" s="797"/>
      <c r="S22" s="797"/>
      <c r="T22" s="797"/>
      <c r="U22" s="797"/>
      <c r="V22" s="797"/>
      <c r="W22" s="797"/>
      <c r="X22" s="797"/>
      <c r="Y22" s="797"/>
      <c r="Z22" s="797"/>
      <c r="AA22" s="797"/>
      <c r="AB22" s="797"/>
      <c r="AC22" s="798"/>
      <c r="AD22" s="135" t="s">
        <v>106</v>
      </c>
    </row>
    <row r="23" spans="1:31" s="1" customFormat="1" ht="20.100000000000001" customHeight="1" x14ac:dyDescent="0.25">
      <c r="A23" s="793"/>
      <c r="B23" s="794"/>
      <c r="C23" s="794"/>
      <c r="D23" s="794"/>
      <c r="E23" s="799" t="s">
        <v>55</v>
      </c>
      <c r="F23" s="799"/>
      <c r="G23" s="799"/>
      <c r="H23" s="799"/>
      <c r="I23" s="799"/>
      <c r="J23" s="799"/>
      <c r="K23" s="799"/>
      <c r="L23" s="799"/>
      <c r="M23" s="799"/>
      <c r="N23" s="799"/>
      <c r="O23" s="799"/>
      <c r="P23" s="799"/>
      <c r="Q23" s="799"/>
      <c r="R23" s="799"/>
      <c r="S23" s="799"/>
      <c r="T23" s="799"/>
      <c r="U23" s="799"/>
      <c r="V23" s="799"/>
      <c r="W23" s="799"/>
      <c r="X23" s="799"/>
      <c r="Y23" s="799"/>
      <c r="Z23" s="799"/>
      <c r="AA23" s="799"/>
      <c r="AB23" s="799"/>
      <c r="AC23" s="800"/>
      <c r="AD23" s="828">
        <f>AD2</f>
        <v>45910</v>
      </c>
    </row>
    <row r="24" spans="1:31" s="1" customFormat="1" ht="20.100000000000001" customHeight="1" thickBot="1" x14ac:dyDescent="0.3">
      <c r="A24" s="793"/>
      <c r="B24" s="794"/>
      <c r="C24" s="794"/>
      <c r="D24" s="794"/>
      <c r="E24" s="803" t="s">
        <v>110</v>
      </c>
      <c r="F24" s="803"/>
      <c r="G24" s="803"/>
      <c r="H24" s="803"/>
      <c r="I24" s="803"/>
      <c r="J24" s="803"/>
      <c r="K24" s="803"/>
      <c r="L24" s="803"/>
      <c r="M24" s="803"/>
      <c r="N24" s="803"/>
      <c r="O24" s="803"/>
      <c r="P24" s="803"/>
      <c r="Q24" s="803"/>
      <c r="R24" s="803"/>
      <c r="S24" s="803"/>
      <c r="T24" s="803"/>
      <c r="U24" s="803"/>
      <c r="V24" s="803"/>
      <c r="W24" s="803"/>
      <c r="X24" s="803"/>
      <c r="Y24" s="803"/>
      <c r="Z24" s="803"/>
      <c r="AA24" s="803"/>
      <c r="AB24" s="803"/>
      <c r="AC24" s="804"/>
      <c r="AD24" s="801"/>
    </row>
    <row r="25" spans="1:31" ht="15" customHeight="1" x14ac:dyDescent="0.25">
      <c r="A25" s="740" t="s">
        <v>27</v>
      </c>
      <c r="B25" s="741"/>
      <c r="C25" s="742"/>
      <c r="D25" s="743"/>
      <c r="E25" s="155"/>
      <c r="F25" s="746" t="s">
        <v>30</v>
      </c>
      <c r="G25" s="746"/>
      <c r="H25" s="746"/>
      <c r="I25" s="864" t="s">
        <v>651</v>
      </c>
      <c r="J25" s="865"/>
      <c r="K25" s="865"/>
      <c r="L25" s="865"/>
      <c r="M25" s="865"/>
      <c r="N25" s="865"/>
      <c r="O25" s="865"/>
      <c r="P25" s="865"/>
      <c r="Q25" s="865"/>
      <c r="R25" s="865"/>
      <c r="S25" s="865"/>
      <c r="T25" s="865"/>
      <c r="U25" s="865"/>
      <c r="V25" s="865"/>
      <c r="W25" s="865"/>
      <c r="X25" s="865"/>
      <c r="Y25" s="865"/>
      <c r="Z25" s="866"/>
      <c r="AA25" s="753" t="s">
        <v>5</v>
      </c>
      <c r="AB25" s="754"/>
      <c r="AC25" s="755"/>
      <c r="AD25" s="756"/>
    </row>
    <row r="26" spans="1:31" ht="15.6" customHeight="1" thickBot="1" x14ac:dyDescent="0.3">
      <c r="A26" s="759" t="s">
        <v>93</v>
      </c>
      <c r="B26" s="760"/>
      <c r="C26" s="744"/>
      <c r="D26" s="745"/>
      <c r="E26" s="156"/>
      <c r="F26" s="761" t="s">
        <v>92</v>
      </c>
      <c r="G26" s="761"/>
      <c r="H26" s="761"/>
      <c r="I26" s="867"/>
      <c r="J26" s="868"/>
      <c r="K26" s="868"/>
      <c r="L26" s="868"/>
      <c r="M26" s="868"/>
      <c r="N26" s="868"/>
      <c r="O26" s="868"/>
      <c r="P26" s="868"/>
      <c r="Q26" s="868"/>
      <c r="R26" s="868"/>
      <c r="S26" s="868"/>
      <c r="T26" s="868"/>
      <c r="U26" s="868"/>
      <c r="V26" s="868"/>
      <c r="W26" s="868"/>
      <c r="X26" s="868"/>
      <c r="Y26" s="868"/>
      <c r="Z26" s="869"/>
      <c r="AA26" s="762" t="s">
        <v>31</v>
      </c>
      <c r="AB26" s="763"/>
      <c r="AC26" s="757"/>
      <c r="AD26" s="758"/>
    </row>
    <row r="27" spans="1:31" ht="27.6" customHeight="1" x14ac:dyDescent="0.25">
      <c r="A27" s="100" t="s">
        <v>354</v>
      </c>
      <c r="B27" s="870" t="s">
        <v>642</v>
      </c>
      <c r="C27" s="871"/>
      <c r="D27" s="871"/>
      <c r="E27" s="871"/>
      <c r="F27" s="871"/>
      <c r="G27" s="871"/>
      <c r="H27" s="871"/>
      <c r="I27" s="872"/>
      <c r="J27" s="171" t="s">
        <v>643</v>
      </c>
      <c r="K27" s="858" t="s">
        <v>650</v>
      </c>
      <c r="L27" s="719"/>
      <c r="M27" s="719"/>
      <c r="N27" s="859"/>
      <c r="O27" s="717" t="s">
        <v>697</v>
      </c>
      <c r="P27" s="860"/>
      <c r="Q27" s="860"/>
      <c r="R27" s="860"/>
      <c r="S27" s="860"/>
      <c r="T27" s="718"/>
      <c r="U27" s="219" t="s">
        <v>698</v>
      </c>
      <c r="V27" s="861" t="s">
        <v>649</v>
      </c>
      <c r="W27" s="722"/>
      <c r="X27" s="722"/>
      <c r="Y27" s="862"/>
      <c r="Z27" s="172" t="s">
        <v>644</v>
      </c>
      <c r="AA27" s="171" t="s">
        <v>99</v>
      </c>
      <c r="AB27" s="173" t="s">
        <v>98</v>
      </c>
      <c r="AC27" s="174" t="s">
        <v>95</v>
      </c>
      <c r="AD27" s="96" t="s">
        <v>23</v>
      </c>
    </row>
    <row r="28" spans="1:31" x14ac:dyDescent="0.25">
      <c r="A28" s="99" t="s">
        <v>94</v>
      </c>
      <c r="B28" s="220" t="s">
        <v>699</v>
      </c>
      <c r="C28" s="106" t="s">
        <v>700</v>
      </c>
      <c r="D28" s="106" t="s">
        <v>701</v>
      </c>
      <c r="E28" s="221" t="s">
        <v>702</v>
      </c>
      <c r="F28" s="220" t="s">
        <v>703</v>
      </c>
      <c r="G28" s="106" t="s">
        <v>704</v>
      </c>
      <c r="H28" s="106" t="s">
        <v>705</v>
      </c>
      <c r="I28" s="221" t="s">
        <v>706</v>
      </c>
      <c r="J28" s="222" t="s">
        <v>637</v>
      </c>
      <c r="K28" s="220" t="s">
        <v>638</v>
      </c>
      <c r="L28" s="106" t="s">
        <v>639</v>
      </c>
      <c r="M28" s="106" t="s">
        <v>640</v>
      </c>
      <c r="N28" s="221" t="s">
        <v>641</v>
      </c>
      <c r="O28" s="220" t="s">
        <v>707</v>
      </c>
      <c r="P28" s="106" t="s">
        <v>708</v>
      </c>
      <c r="Q28" s="106" t="s">
        <v>709</v>
      </c>
      <c r="R28" s="106" t="s">
        <v>710</v>
      </c>
      <c r="S28" s="106" t="s">
        <v>711</v>
      </c>
      <c r="T28" s="221" t="s">
        <v>712</v>
      </c>
      <c r="U28" s="223" t="s">
        <v>713</v>
      </c>
      <c r="V28" s="224" t="s">
        <v>645</v>
      </c>
      <c r="W28" s="154" t="s">
        <v>646</v>
      </c>
      <c r="X28" s="154" t="s">
        <v>647</v>
      </c>
      <c r="Y28" s="225" t="s">
        <v>648</v>
      </c>
      <c r="Z28" s="70" t="s">
        <v>652</v>
      </c>
      <c r="AA28" s="69" t="s">
        <v>96</v>
      </c>
      <c r="AB28" s="71" t="s">
        <v>97</v>
      </c>
      <c r="AC28" s="97" t="s">
        <v>102</v>
      </c>
      <c r="AD28" s="98" t="s">
        <v>101</v>
      </c>
    </row>
    <row r="29" spans="1:31" ht="15.6" thickBot="1" x14ac:dyDescent="0.3">
      <c r="A29" s="48" t="s">
        <v>105</v>
      </c>
      <c r="B29" s="74">
        <v>2500</v>
      </c>
      <c r="C29" s="77">
        <v>500</v>
      </c>
      <c r="D29" s="77">
        <v>400</v>
      </c>
      <c r="E29" s="75">
        <v>400</v>
      </c>
      <c r="F29" s="74">
        <v>400</v>
      </c>
      <c r="G29" s="77">
        <v>400</v>
      </c>
      <c r="H29" s="77">
        <v>400</v>
      </c>
      <c r="I29" s="75">
        <v>400</v>
      </c>
      <c r="J29" s="80">
        <v>30</v>
      </c>
      <c r="K29" s="74">
        <v>20</v>
      </c>
      <c r="L29" s="77">
        <v>20</v>
      </c>
      <c r="M29" s="77">
        <v>20</v>
      </c>
      <c r="N29" s="75">
        <v>20</v>
      </c>
      <c r="O29" s="77">
        <v>20</v>
      </c>
      <c r="P29" s="77">
        <v>20</v>
      </c>
      <c r="Q29" s="77">
        <v>20</v>
      </c>
      <c r="R29" s="77">
        <v>20</v>
      </c>
      <c r="S29" s="77">
        <v>20</v>
      </c>
      <c r="T29" s="77">
        <v>20</v>
      </c>
      <c r="U29" s="78">
        <v>223.4</v>
      </c>
      <c r="V29" s="74">
        <v>10</v>
      </c>
      <c r="W29" s="77">
        <v>10</v>
      </c>
      <c r="X29" s="77">
        <v>25</v>
      </c>
      <c r="Y29" s="75">
        <v>32</v>
      </c>
      <c r="Z29" s="81">
        <v>0</v>
      </c>
      <c r="AA29" s="74">
        <v>5</v>
      </c>
      <c r="AB29" s="77" t="s">
        <v>100</v>
      </c>
      <c r="AC29" s="77" t="s">
        <v>104</v>
      </c>
      <c r="AD29" s="82" t="s">
        <v>103</v>
      </c>
    </row>
    <row r="30" spans="1:31" x14ac:dyDescent="0.25">
      <c r="A30" s="46">
        <v>1</v>
      </c>
      <c r="B30" s="226"/>
      <c r="C30" s="204"/>
      <c r="D30" s="204"/>
      <c r="E30" s="59"/>
      <c r="F30" s="227"/>
      <c r="G30" s="204"/>
      <c r="H30" s="204"/>
      <c r="I30" s="59"/>
      <c r="J30" s="228"/>
      <c r="K30" s="229"/>
      <c r="L30" s="65"/>
      <c r="M30" s="65"/>
      <c r="N30" s="230"/>
      <c r="O30" s="231"/>
      <c r="P30" s="232"/>
      <c r="Q30" s="232"/>
      <c r="R30" s="233"/>
      <c r="S30" s="233"/>
      <c r="T30" s="234"/>
      <c r="U30" s="235"/>
      <c r="V30" s="236"/>
      <c r="W30" s="184"/>
      <c r="X30" s="184"/>
      <c r="Y30" s="230"/>
      <c r="Z30" s="94"/>
      <c r="AA30" s="214"/>
      <c r="AB30" s="215"/>
      <c r="AC30" s="184"/>
      <c r="AD30" s="213"/>
    </row>
    <row r="31" spans="1:31" x14ac:dyDescent="0.25">
      <c r="A31" s="142">
        <v>2</v>
      </c>
      <c r="B31" s="61"/>
      <c r="C31" s="143"/>
      <c r="D31" s="143"/>
      <c r="E31" s="62"/>
      <c r="F31" s="237"/>
      <c r="G31" s="143"/>
      <c r="H31" s="143"/>
      <c r="I31" s="62"/>
      <c r="J31" s="238"/>
      <c r="K31" s="239"/>
      <c r="L31" s="68"/>
      <c r="M31" s="68"/>
      <c r="N31" s="240"/>
      <c r="O31" s="241"/>
      <c r="P31" s="242"/>
      <c r="Q31" s="242"/>
      <c r="R31" s="243"/>
      <c r="S31" s="243"/>
      <c r="T31" s="244"/>
      <c r="U31" s="245"/>
      <c r="V31" s="246"/>
      <c r="W31" s="132"/>
      <c r="X31" s="132"/>
      <c r="Y31" s="240"/>
      <c r="Z31" s="94"/>
      <c r="AA31" s="61"/>
      <c r="AB31" s="216"/>
      <c r="AC31" s="132"/>
      <c r="AD31" s="73"/>
    </row>
    <row r="32" spans="1:31" x14ac:dyDescent="0.25">
      <c r="A32" s="142">
        <v>3</v>
      </c>
      <c r="B32" s="61"/>
      <c r="C32" s="143"/>
      <c r="D32" s="143"/>
      <c r="E32" s="62"/>
      <c r="F32" s="237"/>
      <c r="G32" s="143"/>
      <c r="H32" s="143"/>
      <c r="I32" s="62"/>
      <c r="J32" s="238"/>
      <c r="K32" s="239"/>
      <c r="L32" s="68"/>
      <c r="M32" s="68"/>
      <c r="N32" s="240"/>
      <c r="O32" s="241"/>
      <c r="P32" s="242"/>
      <c r="Q32" s="242"/>
      <c r="R32" s="243"/>
      <c r="S32" s="243"/>
      <c r="T32" s="244"/>
      <c r="U32" s="245"/>
      <c r="V32" s="246"/>
      <c r="W32" s="132"/>
      <c r="X32" s="132"/>
      <c r="Y32" s="240"/>
      <c r="Z32" s="94"/>
      <c r="AA32" s="61"/>
      <c r="AB32" s="216"/>
      <c r="AC32" s="132"/>
      <c r="AD32" s="73"/>
    </row>
    <row r="33" spans="1:30" x14ac:dyDescent="0.25">
      <c r="A33" s="142">
        <v>4</v>
      </c>
      <c r="B33" s="61"/>
      <c r="C33" s="143"/>
      <c r="D33" s="143"/>
      <c r="E33" s="62"/>
      <c r="F33" s="237"/>
      <c r="G33" s="143"/>
      <c r="H33" s="143"/>
      <c r="I33" s="62"/>
      <c r="J33" s="238"/>
      <c r="K33" s="239"/>
      <c r="L33" s="68"/>
      <c r="M33" s="68"/>
      <c r="N33" s="240"/>
      <c r="O33" s="241"/>
      <c r="P33" s="242"/>
      <c r="Q33" s="242"/>
      <c r="R33" s="243"/>
      <c r="S33" s="243"/>
      <c r="T33" s="244"/>
      <c r="U33" s="245"/>
      <c r="V33" s="246"/>
      <c r="W33" s="132"/>
      <c r="X33" s="132"/>
      <c r="Y33" s="240"/>
      <c r="Z33" s="94"/>
      <c r="AA33" s="61"/>
      <c r="AB33" s="216"/>
      <c r="AC33" s="132"/>
      <c r="AD33" s="73"/>
    </row>
    <row r="34" spans="1:30" x14ac:dyDescent="0.25">
      <c r="A34" s="142">
        <v>5</v>
      </c>
      <c r="B34" s="61"/>
      <c r="C34" s="143"/>
      <c r="D34" s="143"/>
      <c r="E34" s="62"/>
      <c r="F34" s="237"/>
      <c r="G34" s="143"/>
      <c r="H34" s="143"/>
      <c r="I34" s="62"/>
      <c r="J34" s="238"/>
      <c r="K34" s="239"/>
      <c r="L34" s="68"/>
      <c r="M34" s="68"/>
      <c r="N34" s="240"/>
      <c r="O34" s="241"/>
      <c r="P34" s="242"/>
      <c r="Q34" s="242"/>
      <c r="R34" s="243"/>
      <c r="S34" s="243"/>
      <c r="T34" s="244"/>
      <c r="U34" s="245"/>
      <c r="V34" s="246"/>
      <c r="W34" s="132"/>
      <c r="X34" s="132"/>
      <c r="Y34" s="240"/>
      <c r="Z34" s="94"/>
      <c r="AA34" s="61"/>
      <c r="AB34" s="216"/>
      <c r="AC34" s="132"/>
      <c r="AD34" s="73"/>
    </row>
    <row r="35" spans="1:30" x14ac:dyDescent="0.25">
      <c r="A35" s="142">
        <v>6</v>
      </c>
      <c r="B35" s="61"/>
      <c r="C35" s="143"/>
      <c r="D35" s="143"/>
      <c r="E35" s="62"/>
      <c r="F35" s="237"/>
      <c r="G35" s="143"/>
      <c r="H35" s="143"/>
      <c r="I35" s="62"/>
      <c r="J35" s="238"/>
      <c r="K35" s="239"/>
      <c r="L35" s="68"/>
      <c r="M35" s="68"/>
      <c r="N35" s="240"/>
      <c r="O35" s="241"/>
      <c r="P35" s="242"/>
      <c r="Q35" s="242"/>
      <c r="R35" s="243"/>
      <c r="S35" s="243"/>
      <c r="T35" s="244"/>
      <c r="U35" s="245"/>
      <c r="V35" s="246"/>
      <c r="W35" s="132"/>
      <c r="X35" s="132"/>
      <c r="Y35" s="240"/>
      <c r="Z35" s="94"/>
      <c r="AA35" s="61"/>
      <c r="AB35" s="216"/>
      <c r="AC35" s="132"/>
      <c r="AD35" s="73"/>
    </row>
    <row r="36" spans="1:30" x14ac:dyDescent="0.25">
      <c r="A36" s="142">
        <v>7</v>
      </c>
      <c r="B36" s="61"/>
      <c r="C36" s="143"/>
      <c r="D36" s="143"/>
      <c r="E36" s="62"/>
      <c r="F36" s="237"/>
      <c r="G36" s="143"/>
      <c r="H36" s="143"/>
      <c r="I36" s="62"/>
      <c r="J36" s="238"/>
      <c r="K36" s="239"/>
      <c r="L36" s="68"/>
      <c r="M36" s="68"/>
      <c r="N36" s="240"/>
      <c r="O36" s="241"/>
      <c r="P36" s="242"/>
      <c r="Q36" s="242"/>
      <c r="R36" s="243"/>
      <c r="S36" s="243"/>
      <c r="T36" s="244"/>
      <c r="U36" s="245"/>
      <c r="V36" s="246"/>
      <c r="W36" s="132"/>
      <c r="X36" s="132"/>
      <c r="Y36" s="240"/>
      <c r="Z36" s="94"/>
      <c r="AA36" s="61"/>
      <c r="AB36" s="216"/>
      <c r="AC36" s="132"/>
      <c r="AD36" s="73"/>
    </row>
    <row r="37" spans="1:30" x14ac:dyDescent="0.25">
      <c r="A37" s="142">
        <v>8</v>
      </c>
      <c r="B37" s="61"/>
      <c r="C37" s="143"/>
      <c r="D37" s="143"/>
      <c r="E37" s="62"/>
      <c r="F37" s="237"/>
      <c r="G37" s="143"/>
      <c r="H37" s="143"/>
      <c r="I37" s="62"/>
      <c r="J37" s="238"/>
      <c r="K37" s="239"/>
      <c r="L37" s="68"/>
      <c r="M37" s="68"/>
      <c r="N37" s="240"/>
      <c r="O37" s="241"/>
      <c r="P37" s="242"/>
      <c r="Q37" s="242"/>
      <c r="R37" s="243"/>
      <c r="S37" s="243"/>
      <c r="T37" s="244"/>
      <c r="U37" s="245"/>
      <c r="V37" s="246"/>
      <c r="W37" s="132"/>
      <c r="X37" s="132"/>
      <c r="Y37" s="240"/>
      <c r="Z37" s="94"/>
      <c r="AA37" s="61"/>
      <c r="AB37" s="216"/>
      <c r="AC37" s="132"/>
      <c r="AD37" s="73"/>
    </row>
    <row r="38" spans="1:30" x14ac:dyDescent="0.25">
      <c r="A38" s="142">
        <v>9</v>
      </c>
      <c r="B38" s="61"/>
      <c r="C38" s="143"/>
      <c r="D38" s="143"/>
      <c r="E38" s="62"/>
      <c r="F38" s="237"/>
      <c r="G38" s="143"/>
      <c r="H38" s="143"/>
      <c r="I38" s="62"/>
      <c r="J38" s="238"/>
      <c r="K38" s="239"/>
      <c r="L38" s="68"/>
      <c r="M38" s="68"/>
      <c r="N38" s="240"/>
      <c r="O38" s="241"/>
      <c r="P38" s="242"/>
      <c r="Q38" s="242"/>
      <c r="R38" s="243"/>
      <c r="S38" s="243"/>
      <c r="T38" s="244"/>
      <c r="U38" s="245"/>
      <c r="V38" s="246"/>
      <c r="W38" s="132"/>
      <c r="X38" s="132"/>
      <c r="Y38" s="240"/>
      <c r="Z38" s="94"/>
      <c r="AA38" s="61"/>
      <c r="AB38" s="216"/>
      <c r="AC38" s="132"/>
      <c r="AD38" s="73"/>
    </row>
    <row r="39" spans="1:30" x14ac:dyDescent="0.25">
      <c r="A39" s="142">
        <v>10</v>
      </c>
      <c r="B39" s="61"/>
      <c r="C39" s="143"/>
      <c r="D39" s="143"/>
      <c r="E39" s="62"/>
      <c r="F39" s="237"/>
      <c r="G39" s="143"/>
      <c r="H39" s="143"/>
      <c r="I39" s="62"/>
      <c r="J39" s="238"/>
      <c r="K39" s="239"/>
      <c r="L39" s="68"/>
      <c r="M39" s="68"/>
      <c r="N39" s="240"/>
      <c r="O39" s="241"/>
      <c r="P39" s="242"/>
      <c r="Q39" s="242"/>
      <c r="R39" s="243"/>
      <c r="S39" s="243"/>
      <c r="T39" s="244"/>
      <c r="U39" s="245"/>
      <c r="V39" s="246"/>
      <c r="W39" s="132"/>
      <c r="X39" s="132"/>
      <c r="Y39" s="240"/>
      <c r="Z39" s="94"/>
      <c r="AA39" s="61"/>
      <c r="AB39" s="216"/>
      <c r="AC39" s="132"/>
      <c r="AD39" s="73"/>
    </row>
    <row r="40" spans="1:30" x14ac:dyDescent="0.25">
      <c r="A40" s="142">
        <v>11</v>
      </c>
      <c r="B40" s="61"/>
      <c r="C40" s="143"/>
      <c r="D40" s="143"/>
      <c r="E40" s="62"/>
      <c r="F40" s="237"/>
      <c r="G40" s="143"/>
      <c r="H40" s="143"/>
      <c r="I40" s="62"/>
      <c r="J40" s="238"/>
      <c r="K40" s="239"/>
      <c r="L40" s="68"/>
      <c r="M40" s="68"/>
      <c r="N40" s="240"/>
      <c r="O40" s="241"/>
      <c r="P40" s="242"/>
      <c r="Q40" s="242"/>
      <c r="R40" s="243"/>
      <c r="S40" s="243"/>
      <c r="T40" s="244"/>
      <c r="U40" s="245"/>
      <c r="V40" s="246"/>
      <c r="W40" s="132"/>
      <c r="X40" s="132"/>
      <c r="Y40" s="240"/>
      <c r="Z40" s="94"/>
      <c r="AA40" s="61"/>
      <c r="AB40" s="216"/>
      <c r="AC40" s="132"/>
      <c r="AD40" s="73"/>
    </row>
    <row r="41" spans="1:30" x14ac:dyDescent="0.25">
      <c r="A41" s="142">
        <v>12</v>
      </c>
      <c r="B41" s="61"/>
      <c r="C41" s="143"/>
      <c r="D41" s="143"/>
      <c r="E41" s="62"/>
      <c r="F41" s="237"/>
      <c r="G41" s="143"/>
      <c r="H41" s="143"/>
      <c r="I41" s="62"/>
      <c r="J41" s="238"/>
      <c r="K41" s="239"/>
      <c r="L41" s="68"/>
      <c r="M41" s="68"/>
      <c r="N41" s="240"/>
      <c r="O41" s="241"/>
      <c r="P41" s="242"/>
      <c r="Q41" s="242"/>
      <c r="R41" s="243"/>
      <c r="S41" s="243"/>
      <c r="T41" s="244"/>
      <c r="U41" s="245"/>
      <c r="V41" s="246"/>
      <c r="W41" s="132"/>
      <c r="X41" s="132"/>
      <c r="Y41" s="240"/>
      <c r="Z41" s="94"/>
      <c r="AA41" s="61"/>
      <c r="AB41" s="216"/>
      <c r="AC41" s="132"/>
      <c r="AD41" s="73"/>
    </row>
    <row r="42" spans="1:30" x14ac:dyDescent="0.25">
      <c r="A42" s="142">
        <v>13</v>
      </c>
      <c r="B42" s="61"/>
      <c r="C42" s="143"/>
      <c r="D42" s="143"/>
      <c r="E42" s="62"/>
      <c r="F42" s="237"/>
      <c r="G42" s="143"/>
      <c r="H42" s="143"/>
      <c r="I42" s="62"/>
      <c r="J42" s="238"/>
      <c r="K42" s="239"/>
      <c r="L42" s="68"/>
      <c r="M42" s="68"/>
      <c r="N42" s="240"/>
      <c r="O42" s="241"/>
      <c r="P42" s="242"/>
      <c r="Q42" s="242"/>
      <c r="R42" s="243"/>
      <c r="S42" s="243"/>
      <c r="T42" s="244"/>
      <c r="U42" s="245"/>
      <c r="V42" s="246"/>
      <c r="W42" s="132"/>
      <c r="X42" s="132"/>
      <c r="Y42" s="240"/>
      <c r="Z42" s="94"/>
      <c r="AA42" s="61"/>
      <c r="AB42" s="216"/>
      <c r="AC42" s="132"/>
      <c r="AD42" s="73"/>
    </row>
    <row r="43" spans="1:30" x14ac:dyDescent="0.25">
      <c r="A43" s="142">
        <v>14</v>
      </c>
      <c r="B43" s="61"/>
      <c r="C43" s="143"/>
      <c r="D43" s="143"/>
      <c r="E43" s="62"/>
      <c r="F43" s="237"/>
      <c r="G43" s="143"/>
      <c r="H43" s="143"/>
      <c r="I43" s="62"/>
      <c r="J43" s="238"/>
      <c r="K43" s="239"/>
      <c r="L43" s="68"/>
      <c r="M43" s="68"/>
      <c r="N43" s="240"/>
      <c r="O43" s="241"/>
      <c r="P43" s="242"/>
      <c r="Q43" s="242"/>
      <c r="R43" s="243"/>
      <c r="S43" s="243"/>
      <c r="T43" s="244"/>
      <c r="U43" s="245"/>
      <c r="V43" s="246"/>
      <c r="W43" s="132"/>
      <c r="X43" s="132"/>
      <c r="Y43" s="240"/>
      <c r="Z43" s="94"/>
      <c r="AA43" s="61"/>
      <c r="AB43" s="216"/>
      <c r="AC43" s="132"/>
      <c r="AD43" s="73"/>
    </row>
    <row r="44" spans="1:30" x14ac:dyDescent="0.25">
      <c r="A44" s="142">
        <v>15</v>
      </c>
      <c r="B44" s="61"/>
      <c r="C44" s="143"/>
      <c r="D44" s="143"/>
      <c r="E44" s="62"/>
      <c r="F44" s="237"/>
      <c r="G44" s="143"/>
      <c r="H44" s="143"/>
      <c r="I44" s="62"/>
      <c r="J44" s="238"/>
      <c r="K44" s="239"/>
      <c r="L44" s="68"/>
      <c r="M44" s="68"/>
      <c r="N44" s="240"/>
      <c r="O44" s="241"/>
      <c r="P44" s="242"/>
      <c r="Q44" s="242"/>
      <c r="R44" s="243"/>
      <c r="S44" s="243"/>
      <c r="T44" s="244"/>
      <c r="U44" s="245"/>
      <c r="V44" s="246"/>
      <c r="W44" s="132"/>
      <c r="X44" s="132"/>
      <c r="Y44" s="240"/>
      <c r="Z44" s="94"/>
      <c r="AA44" s="61"/>
      <c r="AB44" s="216"/>
      <c r="AC44" s="132"/>
      <c r="AD44" s="73"/>
    </row>
    <row r="45" spans="1:30" x14ac:dyDescent="0.25">
      <c r="A45" s="142">
        <v>16</v>
      </c>
      <c r="B45" s="61"/>
      <c r="C45" s="143"/>
      <c r="D45" s="143"/>
      <c r="E45" s="62"/>
      <c r="F45" s="237"/>
      <c r="G45" s="143"/>
      <c r="H45" s="143"/>
      <c r="I45" s="62"/>
      <c r="J45" s="238"/>
      <c r="K45" s="239"/>
      <c r="L45" s="68"/>
      <c r="M45" s="68"/>
      <c r="N45" s="240"/>
      <c r="O45" s="241"/>
      <c r="P45" s="242"/>
      <c r="Q45" s="242"/>
      <c r="R45" s="243"/>
      <c r="S45" s="243"/>
      <c r="T45" s="244"/>
      <c r="U45" s="245"/>
      <c r="V45" s="246"/>
      <c r="W45" s="132"/>
      <c r="X45" s="132"/>
      <c r="Y45" s="240"/>
      <c r="Z45" s="94"/>
      <c r="AA45" s="61"/>
      <c r="AB45" s="216"/>
      <c r="AC45" s="132"/>
      <c r="AD45" s="73"/>
    </row>
    <row r="46" spans="1:30" x14ac:dyDescent="0.25">
      <c r="A46" s="142">
        <v>17</v>
      </c>
      <c r="B46" s="61"/>
      <c r="C46" s="143"/>
      <c r="D46" s="143"/>
      <c r="E46" s="62"/>
      <c r="F46" s="237"/>
      <c r="G46" s="143"/>
      <c r="H46" s="143"/>
      <c r="I46" s="62"/>
      <c r="J46" s="238"/>
      <c r="K46" s="239"/>
      <c r="L46" s="68"/>
      <c r="M46" s="68"/>
      <c r="N46" s="240"/>
      <c r="O46" s="241"/>
      <c r="P46" s="242"/>
      <c r="Q46" s="242"/>
      <c r="R46" s="243"/>
      <c r="S46" s="243"/>
      <c r="T46" s="244"/>
      <c r="U46" s="245"/>
      <c r="V46" s="246"/>
      <c r="W46" s="132"/>
      <c r="X46" s="132"/>
      <c r="Y46" s="240"/>
      <c r="Z46" s="94"/>
      <c r="AA46" s="61"/>
      <c r="AB46" s="216"/>
      <c r="AC46" s="132"/>
      <c r="AD46" s="73"/>
    </row>
    <row r="47" spans="1:30" x14ac:dyDescent="0.25">
      <c r="A47" s="142">
        <v>18</v>
      </c>
      <c r="B47" s="61"/>
      <c r="C47" s="143"/>
      <c r="D47" s="143"/>
      <c r="E47" s="62"/>
      <c r="F47" s="237"/>
      <c r="G47" s="143"/>
      <c r="H47" s="143"/>
      <c r="I47" s="62"/>
      <c r="J47" s="238"/>
      <c r="K47" s="239"/>
      <c r="L47" s="68"/>
      <c r="M47" s="68"/>
      <c r="N47" s="240"/>
      <c r="O47" s="241"/>
      <c r="P47" s="242"/>
      <c r="Q47" s="242"/>
      <c r="R47" s="243"/>
      <c r="S47" s="243"/>
      <c r="T47" s="244"/>
      <c r="U47" s="245"/>
      <c r="V47" s="246"/>
      <c r="W47" s="132"/>
      <c r="X47" s="132"/>
      <c r="Y47" s="240"/>
      <c r="Z47" s="94"/>
      <c r="AA47" s="61"/>
      <c r="AB47" s="216"/>
      <c r="AC47" s="132"/>
      <c r="AD47" s="73"/>
    </row>
    <row r="48" spans="1:30" x14ac:dyDescent="0.25">
      <c r="A48" s="142">
        <v>19</v>
      </c>
      <c r="B48" s="61"/>
      <c r="C48" s="143"/>
      <c r="D48" s="143"/>
      <c r="E48" s="62"/>
      <c r="F48" s="237"/>
      <c r="G48" s="143"/>
      <c r="H48" s="143"/>
      <c r="I48" s="62"/>
      <c r="J48" s="238"/>
      <c r="K48" s="239"/>
      <c r="L48" s="68"/>
      <c r="M48" s="68"/>
      <c r="N48" s="240"/>
      <c r="O48" s="241"/>
      <c r="P48" s="242"/>
      <c r="Q48" s="242"/>
      <c r="R48" s="243"/>
      <c r="S48" s="243"/>
      <c r="T48" s="244"/>
      <c r="U48" s="245"/>
      <c r="V48" s="246"/>
      <c r="W48" s="132"/>
      <c r="X48" s="132"/>
      <c r="Y48" s="240"/>
      <c r="Z48" s="94"/>
      <c r="AA48" s="61"/>
      <c r="AB48" s="216"/>
      <c r="AC48" s="132"/>
      <c r="AD48" s="73"/>
    </row>
    <row r="49" spans="1:30" x14ac:dyDescent="0.25">
      <c r="A49" s="142">
        <v>20</v>
      </c>
      <c r="B49" s="61"/>
      <c r="C49" s="143"/>
      <c r="D49" s="143"/>
      <c r="E49" s="62"/>
      <c r="F49" s="237"/>
      <c r="G49" s="143"/>
      <c r="H49" s="143"/>
      <c r="I49" s="62"/>
      <c r="J49" s="238"/>
      <c r="K49" s="239"/>
      <c r="L49" s="68"/>
      <c r="M49" s="68"/>
      <c r="N49" s="240"/>
      <c r="O49" s="241"/>
      <c r="P49" s="242"/>
      <c r="Q49" s="242"/>
      <c r="R49" s="243"/>
      <c r="S49" s="243"/>
      <c r="T49" s="244"/>
      <c r="U49" s="245"/>
      <c r="V49" s="246"/>
      <c r="W49" s="132"/>
      <c r="X49" s="132"/>
      <c r="Y49" s="240"/>
      <c r="Z49" s="94"/>
      <c r="AA49" s="61"/>
      <c r="AB49" s="216"/>
      <c r="AC49" s="132"/>
      <c r="AD49" s="73"/>
    </row>
    <row r="50" spans="1:30" x14ac:dyDescent="0.25">
      <c r="A50" s="142">
        <v>21</v>
      </c>
      <c r="B50" s="61"/>
      <c r="C50" s="143"/>
      <c r="D50" s="143"/>
      <c r="E50" s="62"/>
      <c r="F50" s="237"/>
      <c r="G50" s="143"/>
      <c r="H50" s="143"/>
      <c r="I50" s="62"/>
      <c r="J50" s="238"/>
      <c r="K50" s="239"/>
      <c r="L50" s="68"/>
      <c r="M50" s="68"/>
      <c r="N50" s="240"/>
      <c r="O50" s="241"/>
      <c r="P50" s="242"/>
      <c r="Q50" s="242"/>
      <c r="R50" s="243"/>
      <c r="S50" s="243"/>
      <c r="T50" s="244"/>
      <c r="U50" s="245"/>
      <c r="V50" s="246"/>
      <c r="W50" s="132"/>
      <c r="X50" s="132"/>
      <c r="Y50" s="240"/>
      <c r="Z50" s="94"/>
      <c r="AA50" s="61"/>
      <c r="AB50" s="216"/>
      <c r="AC50" s="132"/>
      <c r="AD50" s="73"/>
    </row>
    <row r="51" spans="1:30" x14ac:dyDescent="0.25">
      <c r="A51" s="142">
        <v>22</v>
      </c>
      <c r="B51" s="61"/>
      <c r="C51" s="143"/>
      <c r="D51" s="143"/>
      <c r="E51" s="62"/>
      <c r="F51" s="237"/>
      <c r="G51" s="143"/>
      <c r="H51" s="143"/>
      <c r="I51" s="62"/>
      <c r="J51" s="238"/>
      <c r="K51" s="239"/>
      <c r="L51" s="68"/>
      <c r="M51" s="68"/>
      <c r="N51" s="240"/>
      <c r="O51" s="241"/>
      <c r="P51" s="242"/>
      <c r="Q51" s="242"/>
      <c r="R51" s="243"/>
      <c r="S51" s="243"/>
      <c r="T51" s="244"/>
      <c r="U51" s="245"/>
      <c r="V51" s="246"/>
      <c r="W51" s="132"/>
      <c r="X51" s="132"/>
      <c r="Y51" s="240"/>
      <c r="Z51" s="94"/>
      <c r="AA51" s="61"/>
      <c r="AB51" s="216"/>
      <c r="AC51" s="132"/>
      <c r="AD51" s="73"/>
    </row>
    <row r="52" spans="1:30" x14ac:dyDescent="0.25">
      <c r="A52" s="142">
        <v>23</v>
      </c>
      <c r="B52" s="61"/>
      <c r="C52" s="143"/>
      <c r="D52" s="143"/>
      <c r="E52" s="62"/>
      <c r="F52" s="237"/>
      <c r="G52" s="143"/>
      <c r="H52" s="143"/>
      <c r="I52" s="62"/>
      <c r="J52" s="238"/>
      <c r="K52" s="239"/>
      <c r="L52" s="68"/>
      <c r="M52" s="68"/>
      <c r="N52" s="240"/>
      <c r="O52" s="241"/>
      <c r="P52" s="242"/>
      <c r="Q52" s="242"/>
      <c r="R52" s="243"/>
      <c r="S52" s="243"/>
      <c r="T52" s="244"/>
      <c r="U52" s="245"/>
      <c r="V52" s="246"/>
      <c r="W52" s="132"/>
      <c r="X52" s="132"/>
      <c r="Y52" s="240"/>
      <c r="Z52" s="94"/>
      <c r="AA52" s="61"/>
      <c r="AB52" s="216"/>
      <c r="AC52" s="132"/>
      <c r="AD52" s="73"/>
    </row>
    <row r="53" spans="1:30" x14ac:dyDescent="0.25">
      <c r="A53" s="142">
        <v>24</v>
      </c>
      <c r="B53" s="61"/>
      <c r="C53" s="143"/>
      <c r="D53" s="143"/>
      <c r="E53" s="62"/>
      <c r="F53" s="237"/>
      <c r="G53" s="143"/>
      <c r="H53" s="143"/>
      <c r="I53" s="62"/>
      <c r="J53" s="238"/>
      <c r="K53" s="239"/>
      <c r="L53" s="68"/>
      <c r="M53" s="68"/>
      <c r="N53" s="240"/>
      <c r="O53" s="241"/>
      <c r="P53" s="242"/>
      <c r="Q53" s="242"/>
      <c r="R53" s="243"/>
      <c r="S53" s="243"/>
      <c r="T53" s="244"/>
      <c r="U53" s="245"/>
      <c r="V53" s="246"/>
      <c r="W53" s="132"/>
      <c r="X53" s="132"/>
      <c r="Y53" s="240"/>
      <c r="Z53" s="94"/>
      <c r="AA53" s="61"/>
      <c r="AB53" s="216"/>
      <c r="AC53" s="132"/>
      <c r="AD53" s="73"/>
    </row>
    <row r="54" spans="1:30" x14ac:dyDescent="0.25">
      <c r="A54" s="142">
        <v>25</v>
      </c>
      <c r="B54" s="61"/>
      <c r="C54" s="143"/>
      <c r="D54" s="143"/>
      <c r="E54" s="62"/>
      <c r="F54" s="237"/>
      <c r="G54" s="143"/>
      <c r="H54" s="143"/>
      <c r="I54" s="62"/>
      <c r="J54" s="238"/>
      <c r="K54" s="239"/>
      <c r="L54" s="68"/>
      <c r="M54" s="68"/>
      <c r="N54" s="240"/>
      <c r="O54" s="241"/>
      <c r="P54" s="242"/>
      <c r="Q54" s="242"/>
      <c r="R54" s="243"/>
      <c r="S54" s="243"/>
      <c r="T54" s="244"/>
      <c r="U54" s="245"/>
      <c r="V54" s="246"/>
      <c r="W54" s="132"/>
      <c r="X54" s="132"/>
      <c r="Y54" s="240"/>
      <c r="Z54" s="94"/>
      <c r="AA54" s="61"/>
      <c r="AB54" s="216"/>
      <c r="AC54" s="132"/>
      <c r="AD54" s="73"/>
    </row>
    <row r="55" spans="1:30" x14ac:dyDescent="0.25">
      <c r="A55" s="142">
        <v>26</v>
      </c>
      <c r="B55" s="61"/>
      <c r="C55" s="143"/>
      <c r="D55" s="143"/>
      <c r="E55" s="62"/>
      <c r="F55" s="237"/>
      <c r="G55" s="143"/>
      <c r="H55" s="143"/>
      <c r="I55" s="62"/>
      <c r="J55" s="238"/>
      <c r="K55" s="239"/>
      <c r="L55" s="68"/>
      <c r="M55" s="68"/>
      <c r="N55" s="240"/>
      <c r="O55" s="241"/>
      <c r="P55" s="242"/>
      <c r="Q55" s="242"/>
      <c r="R55" s="243"/>
      <c r="S55" s="243"/>
      <c r="T55" s="244"/>
      <c r="U55" s="245"/>
      <c r="V55" s="246"/>
      <c r="W55" s="132"/>
      <c r="X55" s="132"/>
      <c r="Y55" s="240"/>
      <c r="Z55" s="94"/>
      <c r="AA55" s="61"/>
      <c r="AB55" s="216"/>
      <c r="AC55" s="132"/>
      <c r="AD55" s="73"/>
    </row>
    <row r="56" spans="1:30" x14ac:dyDescent="0.25">
      <c r="A56" s="142">
        <v>27</v>
      </c>
      <c r="B56" s="61"/>
      <c r="C56" s="143"/>
      <c r="D56" s="143"/>
      <c r="E56" s="62"/>
      <c r="F56" s="237"/>
      <c r="G56" s="143"/>
      <c r="H56" s="143"/>
      <c r="I56" s="62"/>
      <c r="J56" s="238"/>
      <c r="K56" s="239"/>
      <c r="L56" s="68"/>
      <c r="M56" s="68"/>
      <c r="N56" s="240"/>
      <c r="O56" s="241"/>
      <c r="P56" s="242"/>
      <c r="Q56" s="242"/>
      <c r="R56" s="243"/>
      <c r="S56" s="243"/>
      <c r="T56" s="244"/>
      <c r="U56" s="245"/>
      <c r="V56" s="246"/>
      <c r="W56" s="132"/>
      <c r="X56" s="132"/>
      <c r="Y56" s="240"/>
      <c r="Z56" s="94"/>
      <c r="AA56" s="61"/>
      <c r="AB56" s="216"/>
      <c r="AC56" s="132"/>
      <c r="AD56" s="73"/>
    </row>
    <row r="57" spans="1:30" x14ac:dyDescent="0.25">
      <c r="A57" s="142">
        <v>28</v>
      </c>
      <c r="B57" s="61"/>
      <c r="C57" s="143"/>
      <c r="D57" s="143"/>
      <c r="E57" s="62"/>
      <c r="F57" s="237"/>
      <c r="G57" s="143"/>
      <c r="H57" s="143"/>
      <c r="I57" s="62"/>
      <c r="J57" s="238"/>
      <c r="K57" s="239"/>
      <c r="L57" s="68"/>
      <c r="M57" s="68"/>
      <c r="N57" s="240"/>
      <c r="O57" s="241"/>
      <c r="P57" s="242"/>
      <c r="Q57" s="242"/>
      <c r="R57" s="243"/>
      <c r="S57" s="243"/>
      <c r="T57" s="244"/>
      <c r="U57" s="245"/>
      <c r="V57" s="246"/>
      <c r="W57" s="132"/>
      <c r="X57" s="132"/>
      <c r="Y57" s="240"/>
      <c r="Z57" s="94"/>
      <c r="AA57" s="61"/>
      <c r="AB57" s="216"/>
      <c r="AC57" s="132"/>
      <c r="AD57" s="73"/>
    </row>
    <row r="58" spans="1:30" x14ac:dyDescent="0.25">
      <c r="A58" s="142">
        <v>29</v>
      </c>
      <c r="B58" s="61"/>
      <c r="C58" s="143"/>
      <c r="D58" s="143"/>
      <c r="E58" s="62"/>
      <c r="F58" s="237"/>
      <c r="G58" s="143"/>
      <c r="H58" s="143"/>
      <c r="I58" s="62"/>
      <c r="J58" s="238"/>
      <c r="K58" s="239"/>
      <c r="L58" s="68"/>
      <c r="M58" s="68"/>
      <c r="N58" s="240"/>
      <c r="O58" s="241"/>
      <c r="P58" s="242"/>
      <c r="Q58" s="242"/>
      <c r="R58" s="243"/>
      <c r="S58" s="243"/>
      <c r="T58" s="244"/>
      <c r="U58" s="245"/>
      <c r="V58" s="246"/>
      <c r="W58" s="132"/>
      <c r="X58" s="132"/>
      <c r="Y58" s="240"/>
      <c r="Z58" s="94"/>
      <c r="AA58" s="61"/>
      <c r="AB58" s="216"/>
      <c r="AC58" s="132"/>
      <c r="AD58" s="73"/>
    </row>
    <row r="59" spans="1:30" x14ac:dyDescent="0.25">
      <c r="A59" s="142">
        <v>30</v>
      </c>
      <c r="B59" s="61"/>
      <c r="C59" s="143"/>
      <c r="D59" s="143"/>
      <c r="E59" s="62"/>
      <c r="F59" s="237"/>
      <c r="G59" s="143"/>
      <c r="H59" s="143"/>
      <c r="I59" s="62"/>
      <c r="J59" s="238"/>
      <c r="K59" s="239"/>
      <c r="L59" s="68"/>
      <c r="M59" s="68"/>
      <c r="N59" s="240"/>
      <c r="O59" s="241"/>
      <c r="P59" s="242"/>
      <c r="Q59" s="242"/>
      <c r="R59" s="243"/>
      <c r="S59" s="243"/>
      <c r="T59" s="244"/>
      <c r="U59" s="245"/>
      <c r="V59" s="246"/>
      <c r="W59" s="132"/>
      <c r="X59" s="132"/>
      <c r="Y59" s="240"/>
      <c r="Z59" s="94"/>
      <c r="AA59" s="61"/>
      <c r="AB59" s="216"/>
      <c r="AC59" s="132"/>
      <c r="AD59" s="73"/>
    </row>
    <row r="60" spans="1:30" ht="15.6" thickBot="1" x14ac:dyDescent="0.3">
      <c r="A60" s="194">
        <v>31</v>
      </c>
      <c r="B60" s="88"/>
      <c r="C60" s="149"/>
      <c r="D60" s="149"/>
      <c r="E60" s="63"/>
      <c r="F60" s="247"/>
      <c r="G60" s="149"/>
      <c r="H60" s="149"/>
      <c r="I60" s="63"/>
      <c r="J60" s="248"/>
      <c r="K60" s="249"/>
      <c r="L60" s="90"/>
      <c r="M60" s="90"/>
      <c r="N60" s="250"/>
      <c r="O60" s="251"/>
      <c r="P60" s="252"/>
      <c r="Q60" s="252"/>
      <c r="R60" s="253"/>
      <c r="S60" s="253"/>
      <c r="T60" s="254"/>
      <c r="U60" s="255"/>
      <c r="V60" s="256"/>
      <c r="W60" s="181"/>
      <c r="X60" s="181"/>
      <c r="Y60" s="250"/>
      <c r="Z60" s="95"/>
      <c r="AA60" s="88"/>
      <c r="AB60" s="217"/>
      <c r="AC60" s="181"/>
      <c r="AD60" s="93"/>
    </row>
    <row r="61" spans="1:30" ht="15.6" x14ac:dyDescent="0.25">
      <c r="J61" s="3"/>
      <c r="N61" s="43" t="s">
        <v>29</v>
      </c>
      <c r="R61" s="195"/>
      <c r="S61" s="195"/>
      <c r="T61" s="195"/>
      <c r="U61" s="863">
        <f>SUM(Z30:Z60)</f>
        <v>0</v>
      </c>
      <c r="V61" s="863"/>
      <c r="W61" s="863"/>
      <c r="X61" s="863"/>
      <c r="Y61" s="863"/>
      <c r="Z61" s="863"/>
      <c r="AA61" s="218">
        <f>SUM(AA30:AA60)</f>
        <v>0</v>
      </c>
      <c r="AB61" s="2"/>
      <c r="AC61" s="2"/>
      <c r="AD61" s="3"/>
    </row>
    <row r="63" spans="1:30" x14ac:dyDescent="0.25">
      <c r="C63" s="138" t="s">
        <v>667</v>
      </c>
    </row>
  </sheetData>
  <mergeCells count="40">
    <mergeCell ref="K27:N27"/>
    <mergeCell ref="O27:T27"/>
    <mergeCell ref="V27:Y27"/>
    <mergeCell ref="U61:Z61"/>
    <mergeCell ref="AD2:AD3"/>
    <mergeCell ref="AA25:AB25"/>
    <mergeCell ref="AC25:AD26"/>
    <mergeCell ref="AA26:AB26"/>
    <mergeCell ref="E24:AC24"/>
    <mergeCell ref="I25:Z26"/>
    <mergeCell ref="B27:I27"/>
    <mergeCell ref="A1:D3"/>
    <mergeCell ref="A25:B25"/>
    <mergeCell ref="C25:D26"/>
    <mergeCell ref="F25:H25"/>
    <mergeCell ref="A26:B26"/>
    <mergeCell ref="E1:AC1"/>
    <mergeCell ref="E2:AC2"/>
    <mergeCell ref="E3:AC3"/>
    <mergeCell ref="E22:AC22"/>
    <mergeCell ref="E23:AC23"/>
    <mergeCell ref="AA17:AB17"/>
    <mergeCell ref="AC17:AD17"/>
    <mergeCell ref="AA5:AD5"/>
    <mergeCell ref="AA6:AB7"/>
    <mergeCell ref="AC6:AD7"/>
    <mergeCell ref="AA8:AD8"/>
    <mergeCell ref="AA9:AD9"/>
    <mergeCell ref="AA4:AD4"/>
    <mergeCell ref="AA10:AD11"/>
    <mergeCell ref="AA12:AD12"/>
    <mergeCell ref="AA16:AD16"/>
    <mergeCell ref="F26:H26"/>
    <mergeCell ref="A22:D24"/>
    <mergeCell ref="AA18:AB18"/>
    <mergeCell ref="AC18:AD18"/>
    <mergeCell ref="AD23:AD24"/>
    <mergeCell ref="AA19:AB20"/>
    <mergeCell ref="AC19:AC21"/>
    <mergeCell ref="AD19:AD20"/>
  </mergeCells>
  <pageMargins left="0.59055118110236227" right="0.19685039370078741" top="0.39370078740157483" bottom="0.39370078740157483" header="0.19685039370078741" footer="0.19685039370078741"/>
  <pageSetup paperSize="9" scale="72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74212" r:id="rId4" name="CheckBox1">
          <controlPr defaultSize="0" autoFill="0" autoLine="0" r:id="rId5">
            <anchor moveWithCells="1">
              <from>
                <xdr:col>26</xdr:col>
                <xdr:colOff>129540</xdr:colOff>
                <xdr:row>11</xdr:row>
                <xdr:rowOff>236220</xdr:rowOff>
              </from>
              <to>
                <xdr:col>28</xdr:col>
                <xdr:colOff>967740</xdr:colOff>
                <xdr:row>12</xdr:row>
                <xdr:rowOff>220980</xdr:rowOff>
              </to>
            </anchor>
          </controlPr>
        </control>
      </mc:Choice>
      <mc:Fallback>
        <control shapeId="74212" r:id="rId4" name="CheckBox1"/>
      </mc:Fallback>
    </mc:AlternateContent>
    <mc:AlternateContent xmlns:mc="http://schemas.openxmlformats.org/markup-compatibility/2006">
      <mc:Choice Requires="x14">
        <control shapeId="74213" r:id="rId6" name="CheckBox2">
          <controlPr defaultSize="0" autoFill="0" autoLine="0" r:id="rId7">
            <anchor moveWithCells="1">
              <from>
                <xdr:col>26</xdr:col>
                <xdr:colOff>114300</xdr:colOff>
                <xdr:row>13</xdr:row>
                <xdr:rowOff>243840</xdr:rowOff>
              </from>
              <to>
                <xdr:col>29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74213" r:id="rId6" name="CheckBox2"/>
      </mc:Fallback>
    </mc:AlternateContent>
    <mc:AlternateContent xmlns:mc="http://schemas.openxmlformats.org/markup-compatibility/2006">
      <mc:Choice Requires="x14">
        <control shapeId="74214" r:id="rId8" name="CheckBox3">
          <controlPr defaultSize="0" autoFill="0" autoLine="0" r:id="rId9">
            <anchor moveWithCells="1">
              <from>
                <xdr:col>26</xdr:col>
                <xdr:colOff>137160</xdr:colOff>
                <xdr:row>5</xdr:row>
                <xdr:rowOff>152400</xdr:rowOff>
              </from>
              <to>
                <xdr:col>26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74214" r:id="rId8" name="CheckBox3"/>
      </mc:Fallback>
    </mc:AlternateContent>
    <mc:AlternateContent xmlns:mc="http://schemas.openxmlformats.org/markup-compatibility/2006">
      <mc:Choice Requires="x14">
        <control shapeId="74215" r:id="rId10" name="CheckBox4">
          <controlPr defaultSize="0" autoFill="0" autoLine="0" r:id="rId11">
            <anchor moveWithCells="1">
              <from>
                <xdr:col>26</xdr:col>
                <xdr:colOff>243840</xdr:colOff>
                <xdr:row>7</xdr:row>
                <xdr:rowOff>38100</xdr:rowOff>
              </from>
              <to>
                <xdr:col>29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74215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800-000000000000}">
          <x14:formula1>
            <xm:f>Data!$I$8:$I$11</xm:f>
          </x14:formula1>
          <xm:sqref>AC18:AD18</xm:sqref>
        </x14:dataValidation>
        <x14:dataValidation type="list" allowBlank="1" showInputMessage="1" showErrorMessage="1" xr:uid="{00000000-0002-0000-0800-000001000000}">
          <x14:formula1>
            <xm:f>Data!$I$2:$I$4</xm:f>
          </x14:formula1>
          <xm:sqref>AC17:AD17</xm:sqref>
        </x14:dataValidation>
        <x14:dataValidation type="list" allowBlank="1" showInputMessage="1" showErrorMessage="1" xr:uid="{00000000-0002-0000-0800-000002000000}">
          <x14:formula1>
            <xm:f>Data!$A$2:$A$4</xm:f>
          </x14:formula1>
          <xm:sqref>AC19</xm:sqref>
        </x14:dataValidation>
        <x14:dataValidation type="list" allowBlank="1" showInputMessage="1" showErrorMessage="1" xr:uid="{00000000-0002-0000-0800-000003000000}">
          <x14:formula1>
            <xm:f>Data!$C$2:$C$15</xm:f>
          </x14:formula1>
          <xm:sqref>AC6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3539-E552-4763-A4CC-EC066571A0DA}">
  <sheetPr codeName="Taul36">
    <tabColor indexed="44"/>
    <pageSetUpPr fitToPage="1"/>
  </sheetPr>
  <dimension ref="A1:L43"/>
  <sheetViews>
    <sheetView view="pageBreakPreview" zoomScale="90" zoomScaleNormal="125" zoomScaleSheetLayoutView="90" workbookViewId="0">
      <selection activeCell="Q17" sqref="Q17"/>
    </sheetView>
  </sheetViews>
  <sheetFormatPr defaultColWidth="6.81640625" defaultRowHeight="15" x14ac:dyDescent="0.25"/>
  <cols>
    <col min="1" max="3" width="6.81640625" style="317" customWidth="1"/>
    <col min="4" max="4" width="6.81640625" style="318" customWidth="1"/>
    <col min="5" max="5" width="6.81640625" style="317" customWidth="1"/>
    <col min="6" max="6" width="6.81640625" style="318" customWidth="1"/>
    <col min="7" max="7" width="14.1796875" style="317" customWidth="1"/>
    <col min="8" max="8" width="11.1796875" style="317" customWidth="1"/>
    <col min="9" max="9" width="9.6328125" style="317" customWidth="1"/>
    <col min="10" max="10" width="17.81640625" style="317" customWidth="1"/>
    <col min="11" max="16384" width="6.81640625" style="1"/>
  </cols>
  <sheetData>
    <row r="1" spans="1:10" ht="20.100000000000001" customHeight="1" x14ac:dyDescent="0.3">
      <c r="A1" s="906"/>
      <c r="B1" s="792"/>
      <c r="C1" s="792"/>
      <c r="D1" s="792"/>
      <c r="E1" s="908"/>
      <c r="F1" s="908"/>
      <c r="G1" s="908"/>
      <c r="H1" s="908"/>
      <c r="I1" s="909"/>
      <c r="J1" s="280" t="s">
        <v>106</v>
      </c>
    </row>
    <row r="2" spans="1:10" ht="20.100000000000001" customHeight="1" x14ac:dyDescent="0.25">
      <c r="A2" s="793"/>
      <c r="B2" s="907"/>
      <c r="C2" s="907"/>
      <c r="D2" s="907"/>
      <c r="E2" s="910" t="s">
        <v>33</v>
      </c>
      <c r="F2" s="910"/>
      <c r="G2" s="910"/>
      <c r="H2" s="910"/>
      <c r="I2" s="911"/>
      <c r="J2" s="828">
        <f>'FORMULARZ ZAMÓWIENIA - OKŁADKA'!N2</f>
        <v>45910</v>
      </c>
    </row>
    <row r="3" spans="1:10" ht="20.100000000000001" customHeight="1" thickBot="1" x14ac:dyDescent="0.3">
      <c r="A3" s="793"/>
      <c r="B3" s="907"/>
      <c r="C3" s="907"/>
      <c r="D3" s="907"/>
      <c r="E3" s="803" t="s">
        <v>116</v>
      </c>
      <c r="F3" s="803"/>
      <c r="G3" s="803"/>
      <c r="H3" s="803"/>
      <c r="I3" s="804"/>
      <c r="J3" s="912"/>
    </row>
    <row r="4" spans="1:10" ht="20.100000000000001" customHeight="1" x14ac:dyDescent="0.25">
      <c r="A4" s="913" t="s">
        <v>5</v>
      </c>
      <c r="B4" s="914"/>
      <c r="C4" s="915"/>
      <c r="D4" s="916"/>
      <c r="E4" s="916"/>
      <c r="F4" s="916"/>
      <c r="G4" s="919" t="s">
        <v>32</v>
      </c>
      <c r="H4" s="921"/>
      <c r="I4" s="922"/>
      <c r="J4" s="923"/>
    </row>
    <row r="5" spans="1:10" ht="20.100000000000001" customHeight="1" thickBot="1" x14ac:dyDescent="0.3">
      <c r="A5" s="762" t="s">
        <v>31</v>
      </c>
      <c r="B5" s="606"/>
      <c r="C5" s="917"/>
      <c r="D5" s="918"/>
      <c r="E5" s="918"/>
      <c r="F5" s="918"/>
      <c r="G5" s="920"/>
      <c r="H5" s="613"/>
      <c r="I5" s="924"/>
      <c r="J5" s="925"/>
    </row>
    <row r="6" spans="1:10" ht="19.5" customHeight="1" x14ac:dyDescent="0.25">
      <c r="A6" s="879" t="s">
        <v>117</v>
      </c>
      <c r="B6" s="880"/>
      <c r="C6" s="880"/>
      <c r="D6" s="880"/>
      <c r="E6" s="880"/>
      <c r="F6" s="881"/>
      <c r="G6" s="885" t="s">
        <v>111</v>
      </c>
      <c r="H6" s="886"/>
      <c r="I6" s="886"/>
      <c r="J6" s="887"/>
    </row>
    <row r="7" spans="1:10" ht="19.5" customHeight="1" x14ac:dyDescent="0.25">
      <c r="A7" s="882"/>
      <c r="B7" s="883"/>
      <c r="C7" s="883"/>
      <c r="D7" s="883"/>
      <c r="E7" s="883"/>
      <c r="F7" s="884"/>
      <c r="G7" s="888"/>
      <c r="H7" s="889"/>
      <c r="I7" s="892" t="s">
        <v>90</v>
      </c>
      <c r="J7" s="893"/>
    </row>
    <row r="8" spans="1:10" ht="19.5" customHeight="1" x14ac:dyDescent="0.25">
      <c r="A8" s="882"/>
      <c r="B8" s="883"/>
      <c r="C8" s="883"/>
      <c r="D8" s="883"/>
      <c r="E8" s="883"/>
      <c r="F8" s="884"/>
      <c r="G8" s="890"/>
      <c r="H8" s="891"/>
      <c r="I8" s="894"/>
      <c r="J8" s="895"/>
    </row>
    <row r="9" spans="1:10" ht="19.5" customHeight="1" x14ac:dyDescent="0.25">
      <c r="A9" s="896" t="s">
        <v>35</v>
      </c>
      <c r="B9" s="897"/>
      <c r="C9" s="898"/>
      <c r="D9" s="898"/>
      <c r="E9" s="898"/>
      <c r="F9" s="899"/>
      <c r="G9" s="888"/>
      <c r="H9" s="889"/>
      <c r="I9" s="892" t="s">
        <v>90</v>
      </c>
      <c r="J9" s="893"/>
    </row>
    <row r="10" spans="1:10" ht="19.5" customHeight="1" x14ac:dyDescent="0.25">
      <c r="A10" s="900"/>
      <c r="B10" s="901"/>
      <c r="C10" s="901"/>
      <c r="D10" s="901"/>
      <c r="E10" s="901"/>
      <c r="F10" s="902"/>
      <c r="G10" s="890"/>
      <c r="H10" s="891"/>
      <c r="I10" s="894"/>
      <c r="J10" s="895"/>
    </row>
    <row r="11" spans="1:10" ht="19.5" customHeight="1" x14ac:dyDescent="0.25">
      <c r="A11" s="900"/>
      <c r="B11" s="901"/>
      <c r="C11" s="901"/>
      <c r="D11" s="901"/>
      <c r="E11" s="901"/>
      <c r="F11" s="902"/>
      <c r="G11" s="17"/>
      <c r="H11" s="281"/>
      <c r="I11" s="281"/>
      <c r="J11" s="282"/>
    </row>
    <row r="12" spans="1:10" ht="19.5" customHeight="1" x14ac:dyDescent="0.25">
      <c r="A12" s="900"/>
      <c r="B12" s="901"/>
      <c r="C12" s="901"/>
      <c r="D12" s="901"/>
      <c r="E12" s="901"/>
      <c r="F12" s="902"/>
      <c r="G12" s="873" t="s">
        <v>108</v>
      </c>
      <c r="H12" s="874"/>
      <c r="I12" s="874"/>
      <c r="J12" s="875"/>
    </row>
    <row r="13" spans="1:10" ht="19.5" customHeight="1" x14ac:dyDescent="0.25">
      <c r="A13" s="900"/>
      <c r="B13" s="901"/>
      <c r="C13" s="901"/>
      <c r="D13" s="901"/>
      <c r="E13" s="901"/>
      <c r="F13" s="902"/>
      <c r="G13" s="876" t="s">
        <v>91</v>
      </c>
      <c r="H13" s="877"/>
      <c r="I13" s="877"/>
      <c r="J13" s="878"/>
    </row>
    <row r="14" spans="1:10" ht="19.5" customHeight="1" thickBot="1" x14ac:dyDescent="0.3">
      <c r="A14" s="900"/>
      <c r="B14" s="901"/>
      <c r="C14" s="901"/>
      <c r="D14" s="901"/>
      <c r="E14" s="901"/>
      <c r="F14" s="902"/>
      <c r="G14" s="876"/>
      <c r="H14" s="877"/>
      <c r="I14" s="877"/>
      <c r="J14" s="878"/>
    </row>
    <row r="15" spans="1:10" ht="19.5" customHeight="1" x14ac:dyDescent="0.25">
      <c r="A15" s="900"/>
      <c r="B15" s="901"/>
      <c r="C15" s="901"/>
      <c r="D15" s="901"/>
      <c r="E15" s="901"/>
      <c r="F15" s="902"/>
      <c r="G15" s="283" t="s">
        <v>34</v>
      </c>
      <c r="H15" s="284" t="s">
        <v>28</v>
      </c>
      <c r="I15" s="285" t="s">
        <v>115</v>
      </c>
      <c r="J15" s="286" t="s">
        <v>23</v>
      </c>
    </row>
    <row r="16" spans="1:10" ht="19.5" customHeight="1" thickBot="1" x14ac:dyDescent="0.3">
      <c r="A16" s="900"/>
      <c r="B16" s="901"/>
      <c r="C16" s="901"/>
      <c r="D16" s="901"/>
      <c r="E16" s="901"/>
      <c r="F16" s="902"/>
      <c r="G16" s="287" t="s">
        <v>114</v>
      </c>
      <c r="H16" s="288" t="s">
        <v>96</v>
      </c>
      <c r="I16" s="262" t="s">
        <v>97</v>
      </c>
      <c r="J16" s="289" t="s">
        <v>101</v>
      </c>
    </row>
    <row r="17" spans="1:12" ht="19.5" customHeight="1" x14ac:dyDescent="0.25">
      <c r="A17" s="900"/>
      <c r="B17" s="901"/>
      <c r="C17" s="901"/>
      <c r="D17" s="901"/>
      <c r="E17" s="901"/>
      <c r="F17" s="902"/>
      <c r="G17" s="290"/>
      <c r="H17" s="291"/>
      <c r="I17" s="292"/>
      <c r="J17" s="293"/>
      <c r="L17" s="1">
        <f t="shared" ref="L17:L24" si="0">G17*H17/1000</f>
        <v>0</v>
      </c>
    </row>
    <row r="18" spans="1:12" ht="19.5" customHeight="1" x14ac:dyDescent="0.25">
      <c r="A18" s="900"/>
      <c r="B18" s="901"/>
      <c r="C18" s="901"/>
      <c r="D18" s="901"/>
      <c r="E18" s="901"/>
      <c r="F18" s="902"/>
      <c r="G18" s="294"/>
      <c r="H18" s="295"/>
      <c r="I18" s="296"/>
      <c r="J18" s="297"/>
      <c r="L18" s="1">
        <f t="shared" si="0"/>
        <v>0</v>
      </c>
    </row>
    <row r="19" spans="1:12" ht="19.5" customHeight="1" x14ac:dyDescent="0.25">
      <c r="A19" s="900"/>
      <c r="B19" s="901"/>
      <c r="C19" s="901"/>
      <c r="D19" s="901"/>
      <c r="E19" s="901"/>
      <c r="F19" s="902"/>
      <c r="G19" s="294"/>
      <c r="H19" s="295"/>
      <c r="I19" s="296"/>
      <c r="J19" s="297"/>
      <c r="L19" s="1">
        <f t="shared" si="0"/>
        <v>0</v>
      </c>
    </row>
    <row r="20" spans="1:12" ht="19.5" customHeight="1" x14ac:dyDescent="0.25">
      <c r="A20" s="900"/>
      <c r="B20" s="901"/>
      <c r="C20" s="901"/>
      <c r="D20" s="901"/>
      <c r="E20" s="901"/>
      <c r="F20" s="902"/>
      <c r="G20" s="294"/>
      <c r="H20" s="295"/>
      <c r="I20" s="296"/>
      <c r="J20" s="297"/>
      <c r="L20" s="1">
        <f t="shared" si="0"/>
        <v>0</v>
      </c>
    </row>
    <row r="21" spans="1:12" ht="19.2" customHeight="1" x14ac:dyDescent="0.25">
      <c r="A21" s="900"/>
      <c r="B21" s="901"/>
      <c r="C21" s="901"/>
      <c r="D21" s="901"/>
      <c r="E21" s="901"/>
      <c r="F21" s="902"/>
      <c r="G21" s="294"/>
      <c r="H21" s="295"/>
      <c r="I21" s="296"/>
      <c r="J21" s="297"/>
      <c r="L21" s="1">
        <f t="shared" si="0"/>
        <v>0</v>
      </c>
    </row>
    <row r="22" spans="1:12" ht="19.5" customHeight="1" x14ac:dyDescent="0.25">
      <c r="A22" s="900"/>
      <c r="B22" s="901"/>
      <c r="C22" s="901"/>
      <c r="D22" s="901"/>
      <c r="E22" s="901"/>
      <c r="F22" s="902"/>
      <c r="G22" s="299"/>
      <c r="H22" s="300"/>
      <c r="I22" s="301"/>
      <c r="J22" s="297"/>
      <c r="L22" s="1">
        <f t="shared" si="0"/>
        <v>0</v>
      </c>
    </row>
    <row r="23" spans="1:12" ht="19.5" customHeight="1" x14ac:dyDescent="0.25">
      <c r="A23" s="900"/>
      <c r="B23" s="901"/>
      <c r="C23" s="901"/>
      <c r="D23" s="901"/>
      <c r="E23" s="901"/>
      <c r="F23" s="902"/>
      <c r="G23" s="294"/>
      <c r="H23" s="295"/>
      <c r="I23" s="296"/>
      <c r="J23" s="298"/>
      <c r="L23" s="1">
        <f t="shared" si="0"/>
        <v>0</v>
      </c>
    </row>
    <row r="24" spans="1:12" ht="19.5" customHeight="1" thickBot="1" x14ac:dyDescent="0.3">
      <c r="A24" s="903"/>
      <c r="B24" s="904"/>
      <c r="C24" s="904"/>
      <c r="D24" s="904"/>
      <c r="E24" s="904"/>
      <c r="F24" s="905"/>
      <c r="G24" s="302"/>
      <c r="H24" s="303"/>
      <c r="I24" s="304"/>
      <c r="J24" s="305"/>
      <c r="L24" s="1">
        <f t="shared" si="0"/>
        <v>0</v>
      </c>
    </row>
    <row r="25" spans="1:12" ht="19.5" customHeight="1" x14ac:dyDescent="0.25">
      <c r="A25" s="879" t="s">
        <v>117</v>
      </c>
      <c r="B25" s="880"/>
      <c r="C25" s="880"/>
      <c r="D25" s="880"/>
      <c r="E25" s="880"/>
      <c r="F25" s="881"/>
      <c r="G25" s="885" t="s">
        <v>111</v>
      </c>
      <c r="H25" s="886"/>
      <c r="I25" s="886"/>
      <c r="J25" s="887"/>
      <c r="L25" s="19">
        <f>SUM(L17:L24)</f>
        <v>0</v>
      </c>
    </row>
    <row r="26" spans="1:12" ht="19.5" customHeight="1" x14ac:dyDescent="0.25">
      <c r="A26" s="882"/>
      <c r="B26" s="883"/>
      <c r="C26" s="883"/>
      <c r="D26" s="883"/>
      <c r="E26" s="883"/>
      <c r="F26" s="884"/>
      <c r="G26" s="888"/>
      <c r="H26" s="889"/>
      <c r="I26" s="892" t="s">
        <v>90</v>
      </c>
      <c r="J26" s="893"/>
    </row>
    <row r="27" spans="1:12" ht="19.5" customHeight="1" x14ac:dyDescent="0.25">
      <c r="A27" s="882"/>
      <c r="B27" s="883"/>
      <c r="C27" s="883"/>
      <c r="D27" s="883"/>
      <c r="E27" s="883"/>
      <c r="F27" s="884"/>
      <c r="G27" s="890"/>
      <c r="H27" s="891"/>
      <c r="I27" s="894"/>
      <c r="J27" s="895"/>
    </row>
    <row r="28" spans="1:12" ht="19.5" customHeight="1" x14ac:dyDescent="0.25">
      <c r="A28" s="896" t="s">
        <v>35</v>
      </c>
      <c r="B28" s="897"/>
      <c r="C28" s="898"/>
      <c r="D28" s="898"/>
      <c r="E28" s="898"/>
      <c r="F28" s="899"/>
      <c r="G28" s="888"/>
      <c r="H28" s="889"/>
      <c r="I28" s="892" t="s">
        <v>90</v>
      </c>
      <c r="J28" s="893"/>
    </row>
    <row r="29" spans="1:12" ht="19.5" customHeight="1" x14ac:dyDescent="0.25">
      <c r="A29" s="900"/>
      <c r="B29" s="901"/>
      <c r="C29" s="901"/>
      <c r="D29" s="901"/>
      <c r="E29" s="901"/>
      <c r="F29" s="902"/>
      <c r="G29" s="890"/>
      <c r="H29" s="891"/>
      <c r="I29" s="894"/>
      <c r="J29" s="895"/>
    </row>
    <row r="30" spans="1:12" ht="19.5" customHeight="1" x14ac:dyDescent="0.25">
      <c r="A30" s="900"/>
      <c r="B30" s="901"/>
      <c r="C30" s="901"/>
      <c r="D30" s="901"/>
      <c r="E30" s="901"/>
      <c r="F30" s="902"/>
      <c r="G30" s="17"/>
      <c r="H30" s="281"/>
      <c r="I30" s="281"/>
      <c r="J30" s="282"/>
    </row>
    <row r="31" spans="1:12" ht="19.5" customHeight="1" x14ac:dyDescent="0.25">
      <c r="A31" s="900"/>
      <c r="B31" s="901"/>
      <c r="C31" s="901"/>
      <c r="D31" s="901"/>
      <c r="E31" s="901"/>
      <c r="F31" s="902"/>
      <c r="G31" s="873" t="s">
        <v>108</v>
      </c>
      <c r="H31" s="874"/>
      <c r="I31" s="874"/>
      <c r="J31" s="875"/>
    </row>
    <row r="32" spans="1:12" ht="19.5" customHeight="1" x14ac:dyDescent="0.25">
      <c r="A32" s="900"/>
      <c r="B32" s="901"/>
      <c r="C32" s="901"/>
      <c r="D32" s="901"/>
      <c r="E32" s="901"/>
      <c r="F32" s="902"/>
      <c r="G32" s="876"/>
      <c r="H32" s="877"/>
      <c r="I32" s="877"/>
      <c r="J32" s="878"/>
    </row>
    <row r="33" spans="1:12" ht="19.5" customHeight="1" thickBot="1" x14ac:dyDescent="0.3">
      <c r="A33" s="900"/>
      <c r="B33" s="901"/>
      <c r="C33" s="901"/>
      <c r="D33" s="901"/>
      <c r="E33" s="901"/>
      <c r="F33" s="902"/>
      <c r="G33" s="876"/>
      <c r="H33" s="877"/>
      <c r="I33" s="877"/>
      <c r="J33" s="878"/>
    </row>
    <row r="34" spans="1:12" ht="19.5" customHeight="1" x14ac:dyDescent="0.25">
      <c r="A34" s="900"/>
      <c r="B34" s="901"/>
      <c r="C34" s="901"/>
      <c r="D34" s="901"/>
      <c r="E34" s="901"/>
      <c r="F34" s="902"/>
      <c r="G34" s="283" t="s">
        <v>34</v>
      </c>
      <c r="H34" s="284" t="s">
        <v>28</v>
      </c>
      <c r="I34" s="285" t="s">
        <v>115</v>
      </c>
      <c r="J34" s="286" t="s">
        <v>23</v>
      </c>
    </row>
    <row r="35" spans="1:12" ht="19.5" customHeight="1" thickBot="1" x14ac:dyDescent="0.3">
      <c r="A35" s="900"/>
      <c r="B35" s="901"/>
      <c r="C35" s="901"/>
      <c r="D35" s="901"/>
      <c r="E35" s="901"/>
      <c r="F35" s="902"/>
      <c r="G35" s="287" t="s">
        <v>114</v>
      </c>
      <c r="H35" s="288" t="s">
        <v>96</v>
      </c>
      <c r="I35" s="262" t="s">
        <v>97</v>
      </c>
      <c r="J35" s="289" t="s">
        <v>101</v>
      </c>
    </row>
    <row r="36" spans="1:12" ht="19.5" customHeight="1" x14ac:dyDescent="0.25">
      <c r="A36" s="900"/>
      <c r="B36" s="901"/>
      <c r="C36" s="901"/>
      <c r="D36" s="901"/>
      <c r="E36" s="901"/>
      <c r="F36" s="902"/>
      <c r="G36" s="290"/>
      <c r="H36" s="291"/>
      <c r="I36" s="292"/>
      <c r="J36" s="293"/>
      <c r="L36" s="1">
        <f t="shared" ref="L36:L42" si="1">G36*H36/1000</f>
        <v>0</v>
      </c>
    </row>
    <row r="37" spans="1:12" ht="19.5" customHeight="1" x14ac:dyDescent="0.25">
      <c r="A37" s="900"/>
      <c r="B37" s="901"/>
      <c r="C37" s="901"/>
      <c r="D37" s="901"/>
      <c r="E37" s="901"/>
      <c r="F37" s="902"/>
      <c r="G37" s="294"/>
      <c r="H37" s="295"/>
      <c r="I37" s="296"/>
      <c r="J37" s="297"/>
      <c r="L37" s="1">
        <f t="shared" si="1"/>
        <v>0</v>
      </c>
    </row>
    <row r="38" spans="1:12" ht="19.5" customHeight="1" x14ac:dyDescent="0.25">
      <c r="A38" s="900"/>
      <c r="B38" s="901"/>
      <c r="C38" s="901"/>
      <c r="D38" s="901"/>
      <c r="E38" s="901"/>
      <c r="F38" s="902"/>
      <c r="G38" s="294"/>
      <c r="H38" s="295"/>
      <c r="I38" s="296"/>
      <c r="J38" s="297"/>
      <c r="L38" s="1">
        <f t="shared" si="1"/>
        <v>0</v>
      </c>
    </row>
    <row r="39" spans="1:12" ht="19.5" customHeight="1" x14ac:dyDescent="0.25">
      <c r="A39" s="900"/>
      <c r="B39" s="901"/>
      <c r="C39" s="901"/>
      <c r="D39" s="901"/>
      <c r="E39" s="901"/>
      <c r="F39" s="902"/>
      <c r="G39" s="294"/>
      <c r="H39" s="295"/>
      <c r="I39" s="296"/>
      <c r="J39" s="297"/>
      <c r="L39" s="1">
        <f t="shared" si="1"/>
        <v>0</v>
      </c>
    </row>
    <row r="40" spans="1:12" ht="19.5" customHeight="1" x14ac:dyDescent="0.25">
      <c r="A40" s="900"/>
      <c r="B40" s="901"/>
      <c r="C40" s="901"/>
      <c r="D40" s="901"/>
      <c r="E40" s="901"/>
      <c r="F40" s="902"/>
      <c r="G40" s="306"/>
      <c r="H40" s="307"/>
      <c r="I40" s="307"/>
      <c r="J40" s="308"/>
      <c r="L40" s="1">
        <f t="shared" si="1"/>
        <v>0</v>
      </c>
    </row>
    <row r="41" spans="1:12" ht="19.5" customHeight="1" x14ac:dyDescent="0.25">
      <c r="A41" s="900"/>
      <c r="B41" s="901"/>
      <c r="C41" s="901"/>
      <c r="D41" s="901"/>
      <c r="E41" s="901"/>
      <c r="F41" s="902"/>
      <c r="G41" s="309"/>
      <c r="H41" s="310"/>
      <c r="I41" s="311"/>
      <c r="J41" s="312"/>
      <c r="L41" s="1">
        <f t="shared" si="1"/>
        <v>0</v>
      </c>
    </row>
    <row r="42" spans="1:12" ht="19.5" customHeight="1" thickBot="1" x14ac:dyDescent="0.3">
      <c r="A42" s="903"/>
      <c r="B42" s="904"/>
      <c r="C42" s="904"/>
      <c r="D42" s="904"/>
      <c r="E42" s="904"/>
      <c r="F42" s="905"/>
      <c r="G42" s="313"/>
      <c r="H42" s="314"/>
      <c r="I42" s="315"/>
      <c r="J42" s="316"/>
      <c r="L42" s="1">
        <f t="shared" si="1"/>
        <v>0</v>
      </c>
    </row>
    <row r="43" spans="1:12" x14ac:dyDescent="0.25">
      <c r="L43" s="19">
        <f>SUM(L36:L42)</f>
        <v>0</v>
      </c>
    </row>
  </sheetData>
  <mergeCells count="32">
    <mergeCell ref="A4:B4"/>
    <mergeCell ref="C4:F5"/>
    <mergeCell ref="G4:G5"/>
    <mergeCell ref="H4:J5"/>
    <mergeCell ref="A5:B5"/>
    <mergeCell ref="A1:D3"/>
    <mergeCell ref="E1:I1"/>
    <mergeCell ref="E2:I2"/>
    <mergeCell ref="J2:J3"/>
    <mergeCell ref="E3:I3"/>
    <mergeCell ref="A6:F8"/>
    <mergeCell ref="G6:J6"/>
    <mergeCell ref="G7:H8"/>
    <mergeCell ref="I7:J8"/>
    <mergeCell ref="A9:B9"/>
    <mergeCell ref="C9:F9"/>
    <mergeCell ref="G9:H10"/>
    <mergeCell ref="I9:J10"/>
    <mergeCell ref="A10:F24"/>
    <mergeCell ref="G12:J12"/>
    <mergeCell ref="G31:J31"/>
    <mergeCell ref="G32:J33"/>
    <mergeCell ref="G13:J14"/>
    <mergeCell ref="A25:F27"/>
    <mergeCell ref="G25:J25"/>
    <mergeCell ref="G26:H27"/>
    <mergeCell ref="I26:J27"/>
    <mergeCell ref="A28:B28"/>
    <mergeCell ref="C28:F28"/>
    <mergeCell ref="G28:H29"/>
    <mergeCell ref="I28:J29"/>
    <mergeCell ref="A29:F42"/>
  </mergeCells>
  <pageMargins left="0.59055118110236227" right="0.19685039370078741" top="0.39370078740157483" bottom="0.39370078740157483" header="0.19685039370078741" footer="0.19685039370078741"/>
  <pageSetup paperSize="9" scale="85" fitToHeight="0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19809" r:id="rId4" name="CheckBox2">
          <controlPr defaultSize="0" autoFill="0" autoLine="0" r:id="rId5">
            <anchor moveWithCells="1">
              <from>
                <xdr:col>6</xdr:col>
                <xdr:colOff>45720</xdr:colOff>
                <xdr:row>10</xdr:row>
                <xdr:rowOff>38100</xdr:rowOff>
              </from>
              <to>
                <xdr:col>9</xdr:col>
                <xdr:colOff>106680</xdr:colOff>
                <xdr:row>11</xdr:row>
                <xdr:rowOff>53340</xdr:rowOff>
              </to>
            </anchor>
          </controlPr>
        </control>
      </mc:Choice>
      <mc:Fallback>
        <control shapeId="119809" r:id="rId4" name="CheckBox2"/>
      </mc:Fallback>
    </mc:AlternateContent>
    <mc:AlternateContent xmlns:mc="http://schemas.openxmlformats.org/markup-compatibility/2006">
      <mc:Choice Requires="x14">
        <control shapeId="119810" r:id="rId6" name="CheckBox3">
          <controlPr defaultSize="0" autoFill="0" autoLine="0" r:id="rId7">
            <anchor moveWithCells="1">
              <from>
                <xdr:col>6</xdr:col>
                <xdr:colOff>205740</xdr:colOff>
                <xdr:row>6</xdr:row>
                <xdr:rowOff>137160</xdr:rowOff>
              </from>
              <to>
                <xdr:col>6</xdr:col>
                <xdr:colOff>1143000</xdr:colOff>
                <xdr:row>7</xdr:row>
                <xdr:rowOff>114300</xdr:rowOff>
              </to>
            </anchor>
          </controlPr>
        </control>
      </mc:Choice>
      <mc:Fallback>
        <control shapeId="119810" r:id="rId6" name="CheckBox3"/>
      </mc:Fallback>
    </mc:AlternateContent>
    <mc:AlternateContent xmlns:mc="http://schemas.openxmlformats.org/markup-compatibility/2006">
      <mc:Choice Requires="x14">
        <control shapeId="119811" r:id="rId8" name="CheckBox5">
          <controlPr defaultSize="0" autoFill="0" autoLine="0" r:id="rId9">
            <anchor moveWithCells="1">
              <from>
                <xdr:col>6</xdr:col>
                <xdr:colOff>53340</xdr:colOff>
                <xdr:row>8</xdr:row>
                <xdr:rowOff>152400</xdr:rowOff>
              </from>
              <to>
                <xdr:col>7</xdr:col>
                <xdr:colOff>434340</xdr:colOff>
                <xdr:row>9</xdr:row>
                <xdr:rowOff>129540</xdr:rowOff>
              </to>
            </anchor>
          </controlPr>
        </control>
      </mc:Choice>
      <mc:Fallback>
        <control shapeId="119811" r:id="rId8" name="CheckBox5"/>
      </mc:Fallback>
    </mc:AlternateContent>
    <mc:AlternateContent xmlns:mc="http://schemas.openxmlformats.org/markup-compatibility/2006">
      <mc:Choice Requires="x14">
        <control shapeId="119812" r:id="rId10" name="CheckBox6">
          <controlPr defaultSize="0" autoFill="0" autoLine="0" r:id="rId11">
            <anchor moveWithCells="1">
              <from>
                <xdr:col>6</xdr:col>
                <xdr:colOff>45720</xdr:colOff>
                <xdr:row>29</xdr:row>
                <xdr:rowOff>38100</xdr:rowOff>
              </from>
              <to>
                <xdr:col>9</xdr:col>
                <xdr:colOff>106680</xdr:colOff>
                <xdr:row>30</xdr:row>
                <xdr:rowOff>53340</xdr:rowOff>
              </to>
            </anchor>
          </controlPr>
        </control>
      </mc:Choice>
      <mc:Fallback>
        <control shapeId="119812" r:id="rId10" name="CheckBox6"/>
      </mc:Fallback>
    </mc:AlternateContent>
    <mc:AlternateContent xmlns:mc="http://schemas.openxmlformats.org/markup-compatibility/2006">
      <mc:Choice Requires="x14">
        <control shapeId="119813" r:id="rId12" name="CheckBox7">
          <controlPr defaultSize="0" autoFill="0" autoLine="0" r:id="rId13">
            <anchor moveWithCells="1">
              <from>
                <xdr:col>6</xdr:col>
                <xdr:colOff>205740</xdr:colOff>
                <xdr:row>25</xdr:row>
                <xdr:rowOff>137160</xdr:rowOff>
              </from>
              <to>
                <xdr:col>6</xdr:col>
                <xdr:colOff>1143000</xdr:colOff>
                <xdr:row>26</xdr:row>
                <xdr:rowOff>114300</xdr:rowOff>
              </to>
            </anchor>
          </controlPr>
        </control>
      </mc:Choice>
      <mc:Fallback>
        <control shapeId="119813" r:id="rId12" name="CheckBox7"/>
      </mc:Fallback>
    </mc:AlternateContent>
    <mc:AlternateContent xmlns:mc="http://schemas.openxmlformats.org/markup-compatibility/2006">
      <mc:Choice Requires="x14">
        <control shapeId="119814" r:id="rId14" name="CheckBox8">
          <controlPr defaultSize="0" autoFill="0" autoLine="0" r:id="rId15">
            <anchor moveWithCells="1">
              <from>
                <xdr:col>6</xdr:col>
                <xdr:colOff>53340</xdr:colOff>
                <xdr:row>27</xdr:row>
                <xdr:rowOff>152400</xdr:rowOff>
              </from>
              <to>
                <xdr:col>7</xdr:col>
                <xdr:colOff>434340</xdr:colOff>
                <xdr:row>28</xdr:row>
                <xdr:rowOff>129540</xdr:rowOff>
              </to>
            </anchor>
          </controlPr>
        </control>
      </mc:Choice>
      <mc:Fallback>
        <control shapeId="119814" r:id="rId14" name="CheckBox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1E5BC1-0A9C-4174-9FC0-56BABFE4E094}">
          <x14:formula1>
            <xm:f>Data!$C$26:$C$40</xm:f>
          </x14:formula1>
          <xm:sqref>I7:J8 I26:J27</xm:sqref>
        </x14:dataValidation>
        <x14:dataValidation type="list" allowBlank="1" showInputMessage="1" showErrorMessage="1" xr:uid="{2B902714-AC5B-49A0-BD0A-838A21568624}">
          <x14:formula1>
            <xm:f>Data!$C$20:$C$23</xm:f>
          </x14:formula1>
          <xm:sqref>I9:J10 I28:J29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A3FFE-C745-4E26-BA59-92D6BB79CF57}">
  <sheetPr codeName="Taul37">
    <tabColor indexed="44"/>
    <pageSetUpPr fitToPage="1"/>
  </sheetPr>
  <dimension ref="A1:L53"/>
  <sheetViews>
    <sheetView view="pageBreakPreview" topLeftCell="A29" zoomScale="90" zoomScaleNormal="125" zoomScaleSheetLayoutView="90" workbookViewId="0">
      <selection activeCell="N13" sqref="N13"/>
    </sheetView>
  </sheetViews>
  <sheetFormatPr defaultColWidth="6.81640625" defaultRowHeight="15" x14ac:dyDescent="0.25"/>
  <cols>
    <col min="1" max="3" width="6.81640625" style="317" customWidth="1"/>
    <col min="4" max="4" width="6.81640625" style="318" customWidth="1"/>
    <col min="5" max="5" width="6.81640625" style="317" customWidth="1"/>
    <col min="6" max="6" width="6.81640625" style="318" customWidth="1"/>
    <col min="7" max="7" width="14.1796875" style="317" customWidth="1"/>
    <col min="8" max="8" width="11.1796875" style="317" customWidth="1"/>
    <col min="9" max="9" width="9.6328125" style="317" customWidth="1"/>
    <col min="10" max="10" width="17.81640625" style="317" customWidth="1"/>
    <col min="11" max="16384" width="6.81640625" style="1"/>
  </cols>
  <sheetData>
    <row r="1" spans="1:10" ht="20.100000000000001" customHeight="1" x14ac:dyDescent="0.3">
      <c r="A1" s="906"/>
      <c r="B1" s="792"/>
      <c r="C1" s="792"/>
      <c r="D1" s="792"/>
      <c r="E1" s="908"/>
      <c r="F1" s="908"/>
      <c r="G1" s="908"/>
      <c r="H1" s="908"/>
      <c r="I1" s="909"/>
      <c r="J1" s="280" t="s">
        <v>106</v>
      </c>
    </row>
    <row r="2" spans="1:10" ht="20.100000000000001" customHeight="1" x14ac:dyDescent="0.25">
      <c r="A2" s="793"/>
      <c r="B2" s="907"/>
      <c r="C2" s="907"/>
      <c r="D2" s="907"/>
      <c r="E2" s="926" t="s">
        <v>33</v>
      </c>
      <c r="F2" s="926"/>
      <c r="G2" s="926"/>
      <c r="H2" s="926"/>
      <c r="I2" s="927"/>
      <c r="J2" s="828">
        <f>'FORMULARZ ZAMÓWIENIA - OKŁADKA'!N2</f>
        <v>45910</v>
      </c>
    </row>
    <row r="3" spans="1:10" ht="20.100000000000001" customHeight="1" thickBot="1" x14ac:dyDescent="0.3">
      <c r="A3" s="793"/>
      <c r="B3" s="907"/>
      <c r="C3" s="907"/>
      <c r="D3" s="907"/>
      <c r="E3" s="803" t="s">
        <v>116</v>
      </c>
      <c r="F3" s="803"/>
      <c r="G3" s="803"/>
      <c r="H3" s="803"/>
      <c r="I3" s="804"/>
      <c r="J3" s="912"/>
    </row>
    <row r="4" spans="1:10" ht="20.100000000000001" customHeight="1" x14ac:dyDescent="0.25">
      <c r="A4" s="913" t="s">
        <v>5</v>
      </c>
      <c r="B4" s="914"/>
      <c r="C4" s="915"/>
      <c r="D4" s="916"/>
      <c r="E4" s="916"/>
      <c r="F4" s="916"/>
      <c r="G4" s="919" t="s">
        <v>32</v>
      </c>
      <c r="H4" s="921"/>
      <c r="I4" s="922"/>
      <c r="J4" s="923"/>
    </row>
    <row r="5" spans="1:10" ht="20.100000000000001" customHeight="1" thickBot="1" x14ac:dyDescent="0.3">
      <c r="A5" s="762" t="s">
        <v>31</v>
      </c>
      <c r="B5" s="606"/>
      <c r="C5" s="917"/>
      <c r="D5" s="918"/>
      <c r="E5" s="918"/>
      <c r="F5" s="918"/>
      <c r="G5" s="920"/>
      <c r="H5" s="613"/>
      <c r="I5" s="924"/>
      <c r="J5" s="925"/>
    </row>
    <row r="6" spans="1:10" ht="19.5" customHeight="1" x14ac:dyDescent="0.25">
      <c r="A6" s="879" t="s">
        <v>742</v>
      </c>
      <c r="B6" s="880"/>
      <c r="C6" s="880"/>
      <c r="D6" s="880"/>
      <c r="E6" s="880"/>
      <c r="F6" s="881"/>
      <c r="G6" s="885" t="s">
        <v>111</v>
      </c>
      <c r="H6" s="886"/>
      <c r="I6" s="886"/>
      <c r="J6" s="887"/>
    </row>
    <row r="7" spans="1:10" ht="19.5" customHeight="1" x14ac:dyDescent="0.25">
      <c r="A7" s="882"/>
      <c r="B7" s="883"/>
      <c r="C7" s="883"/>
      <c r="D7" s="883"/>
      <c r="E7" s="883"/>
      <c r="F7" s="884"/>
      <c r="G7" s="888"/>
      <c r="H7" s="889"/>
      <c r="I7" s="892" t="s">
        <v>90</v>
      </c>
      <c r="J7" s="893"/>
    </row>
    <row r="8" spans="1:10" ht="19.5" customHeight="1" x14ac:dyDescent="0.25">
      <c r="A8" s="882"/>
      <c r="B8" s="883"/>
      <c r="C8" s="883"/>
      <c r="D8" s="883"/>
      <c r="E8" s="883"/>
      <c r="F8" s="884"/>
      <c r="G8" s="890"/>
      <c r="H8" s="891"/>
      <c r="I8" s="894"/>
      <c r="J8" s="895"/>
    </row>
    <row r="9" spans="1:10" ht="19.5" customHeight="1" x14ac:dyDescent="0.25">
      <c r="A9" s="896" t="s">
        <v>35</v>
      </c>
      <c r="B9" s="897"/>
      <c r="C9" s="898"/>
      <c r="D9" s="898"/>
      <c r="E9" s="898"/>
      <c r="F9" s="899"/>
      <c r="G9" s="888"/>
      <c r="H9" s="889"/>
      <c r="I9" s="892" t="s">
        <v>90</v>
      </c>
      <c r="J9" s="893"/>
    </row>
    <row r="10" spans="1:10" ht="19.5" customHeight="1" x14ac:dyDescent="0.25">
      <c r="A10" s="900"/>
      <c r="B10" s="901"/>
      <c r="C10" s="901"/>
      <c r="D10" s="901"/>
      <c r="E10" s="901"/>
      <c r="F10" s="902"/>
      <c r="G10" s="890"/>
      <c r="H10" s="891"/>
      <c r="I10" s="894"/>
      <c r="J10" s="895"/>
    </row>
    <row r="11" spans="1:10" ht="19.5" customHeight="1" x14ac:dyDescent="0.25">
      <c r="A11" s="900"/>
      <c r="B11" s="901"/>
      <c r="C11" s="901"/>
      <c r="D11" s="901"/>
      <c r="E11" s="901"/>
      <c r="F11" s="902"/>
      <c r="G11" s="17"/>
      <c r="H11" s="281"/>
      <c r="I11" s="281"/>
      <c r="J11" s="282"/>
    </row>
    <row r="12" spans="1:10" ht="19.5" customHeight="1" x14ac:dyDescent="0.25">
      <c r="A12" s="900"/>
      <c r="B12" s="901"/>
      <c r="C12" s="901"/>
      <c r="D12" s="901"/>
      <c r="E12" s="901"/>
      <c r="F12" s="902"/>
      <c r="G12" s="873" t="s">
        <v>108</v>
      </c>
      <c r="H12" s="874"/>
      <c r="I12" s="874"/>
      <c r="J12" s="875"/>
    </row>
    <row r="13" spans="1:10" ht="19.5" customHeight="1" x14ac:dyDescent="0.25">
      <c r="A13" s="900"/>
      <c r="B13" s="901"/>
      <c r="C13" s="901"/>
      <c r="D13" s="901"/>
      <c r="E13" s="901"/>
      <c r="F13" s="902"/>
      <c r="G13" s="876" t="s">
        <v>91</v>
      </c>
      <c r="H13" s="877"/>
      <c r="I13" s="877"/>
      <c r="J13" s="878"/>
    </row>
    <row r="14" spans="1:10" ht="19.5" customHeight="1" thickBot="1" x14ac:dyDescent="0.3">
      <c r="A14" s="900"/>
      <c r="B14" s="901"/>
      <c r="C14" s="901"/>
      <c r="D14" s="901"/>
      <c r="E14" s="901"/>
      <c r="F14" s="902"/>
      <c r="G14" s="876"/>
      <c r="H14" s="877"/>
      <c r="I14" s="877"/>
      <c r="J14" s="878"/>
    </row>
    <row r="15" spans="1:10" ht="19.5" customHeight="1" x14ac:dyDescent="0.25">
      <c r="A15" s="900"/>
      <c r="B15" s="901"/>
      <c r="C15" s="901"/>
      <c r="D15" s="901"/>
      <c r="E15" s="901"/>
      <c r="F15" s="902"/>
      <c r="G15" s="283" t="s">
        <v>34</v>
      </c>
      <c r="H15" s="284" t="s">
        <v>28</v>
      </c>
      <c r="I15" s="285" t="s">
        <v>115</v>
      </c>
      <c r="J15" s="286" t="s">
        <v>23</v>
      </c>
    </row>
    <row r="16" spans="1:10" ht="19.5" customHeight="1" thickBot="1" x14ac:dyDescent="0.3">
      <c r="A16" s="900"/>
      <c r="B16" s="901"/>
      <c r="C16" s="901"/>
      <c r="D16" s="901"/>
      <c r="E16" s="901"/>
      <c r="F16" s="902"/>
      <c r="G16" s="287" t="s">
        <v>114</v>
      </c>
      <c r="H16" s="288" t="s">
        <v>96</v>
      </c>
      <c r="I16" s="262" t="s">
        <v>97</v>
      </c>
      <c r="J16" s="289" t="s">
        <v>101</v>
      </c>
    </row>
    <row r="17" spans="1:12" ht="19.5" customHeight="1" x14ac:dyDescent="0.25">
      <c r="A17" s="900"/>
      <c r="B17" s="901"/>
      <c r="C17" s="901"/>
      <c r="D17" s="901"/>
      <c r="E17" s="901"/>
      <c r="F17" s="902"/>
      <c r="G17" s="290"/>
      <c r="H17" s="291"/>
      <c r="I17" s="292"/>
      <c r="J17" s="293"/>
      <c r="L17" s="1">
        <f>G17*H17/1000</f>
        <v>0</v>
      </c>
    </row>
    <row r="18" spans="1:12" s="458" customFormat="1" ht="19.5" customHeight="1" x14ac:dyDescent="0.25">
      <c r="A18" s="900"/>
      <c r="B18" s="901"/>
      <c r="C18" s="901"/>
      <c r="D18" s="901"/>
      <c r="E18" s="901"/>
      <c r="F18" s="902"/>
      <c r="G18" s="1173"/>
      <c r="H18" s="1174"/>
      <c r="I18" s="1175"/>
      <c r="J18" s="1176"/>
    </row>
    <row r="19" spans="1:12" s="458" customFormat="1" ht="19.5" customHeight="1" x14ac:dyDescent="0.25">
      <c r="A19" s="900"/>
      <c r="B19" s="901"/>
      <c r="C19" s="901"/>
      <c r="D19" s="901"/>
      <c r="E19" s="901"/>
      <c r="F19" s="902"/>
      <c r="G19" s="1173"/>
      <c r="H19" s="1174"/>
      <c r="I19" s="1175"/>
      <c r="J19" s="1176"/>
    </row>
    <row r="20" spans="1:12" ht="19.5" customHeight="1" x14ac:dyDescent="0.25">
      <c r="A20" s="900"/>
      <c r="B20" s="901"/>
      <c r="C20" s="901"/>
      <c r="D20" s="901"/>
      <c r="E20" s="901"/>
      <c r="F20" s="902"/>
      <c r="G20" s="294"/>
      <c r="H20" s="295"/>
      <c r="I20" s="296"/>
      <c r="J20" s="298"/>
      <c r="L20" s="1">
        <f>G20*H20/1000</f>
        <v>0</v>
      </c>
    </row>
    <row r="21" spans="1:12" ht="19.5" customHeight="1" thickBot="1" x14ac:dyDescent="0.3">
      <c r="A21" s="903"/>
      <c r="B21" s="904"/>
      <c r="C21" s="904"/>
      <c r="D21" s="904"/>
      <c r="E21" s="904"/>
      <c r="F21" s="905"/>
      <c r="G21" s="302"/>
      <c r="H21" s="303"/>
      <c r="I21" s="304"/>
      <c r="J21" s="305"/>
      <c r="L21" s="1">
        <f>G21*H21/1000</f>
        <v>0</v>
      </c>
    </row>
    <row r="22" spans="1:12" ht="19.5" customHeight="1" x14ac:dyDescent="0.25">
      <c r="A22" s="879" t="s">
        <v>743</v>
      </c>
      <c r="B22" s="880"/>
      <c r="C22" s="880"/>
      <c r="D22" s="880"/>
      <c r="E22" s="880"/>
      <c r="F22" s="881"/>
      <c r="G22" s="885" t="s">
        <v>111</v>
      </c>
      <c r="H22" s="886"/>
      <c r="I22" s="886"/>
      <c r="J22" s="887"/>
      <c r="L22" s="19">
        <f>SUM(L17:L21)</f>
        <v>0</v>
      </c>
    </row>
    <row r="23" spans="1:12" ht="19.5" customHeight="1" x14ac:dyDescent="0.25">
      <c r="A23" s="882"/>
      <c r="B23" s="883"/>
      <c r="C23" s="883"/>
      <c r="D23" s="883"/>
      <c r="E23" s="883"/>
      <c r="F23" s="884"/>
      <c r="G23" s="888"/>
      <c r="H23" s="889"/>
      <c r="I23" s="892" t="s">
        <v>90</v>
      </c>
      <c r="J23" s="893"/>
    </row>
    <row r="24" spans="1:12" ht="19.5" customHeight="1" x14ac:dyDescent="0.25">
      <c r="A24" s="882"/>
      <c r="B24" s="883"/>
      <c r="C24" s="883"/>
      <c r="D24" s="883"/>
      <c r="E24" s="883"/>
      <c r="F24" s="884"/>
      <c r="G24" s="890"/>
      <c r="H24" s="891"/>
      <c r="I24" s="894"/>
      <c r="J24" s="895"/>
    </row>
    <row r="25" spans="1:12" ht="19.5" customHeight="1" x14ac:dyDescent="0.25">
      <c r="A25" s="896" t="s">
        <v>35</v>
      </c>
      <c r="B25" s="897"/>
      <c r="C25" s="898"/>
      <c r="D25" s="898"/>
      <c r="E25" s="898"/>
      <c r="F25" s="899"/>
      <c r="G25" s="888"/>
      <c r="H25" s="889"/>
      <c r="I25" s="892" t="s">
        <v>90</v>
      </c>
      <c r="J25" s="893"/>
    </row>
    <row r="26" spans="1:12" ht="19.5" customHeight="1" x14ac:dyDescent="0.25">
      <c r="A26" s="900"/>
      <c r="B26" s="901"/>
      <c r="C26" s="901"/>
      <c r="D26" s="901"/>
      <c r="E26" s="901"/>
      <c r="F26" s="902"/>
      <c r="G26" s="890"/>
      <c r="H26" s="891"/>
      <c r="I26" s="894"/>
      <c r="J26" s="895"/>
    </row>
    <row r="27" spans="1:12" ht="19.5" customHeight="1" x14ac:dyDescent="0.25">
      <c r="A27" s="900"/>
      <c r="B27" s="901"/>
      <c r="C27" s="901"/>
      <c r="D27" s="901"/>
      <c r="E27" s="901"/>
      <c r="F27" s="902"/>
      <c r="G27" s="17"/>
      <c r="H27" s="281"/>
      <c r="I27" s="281"/>
      <c r="J27" s="282"/>
    </row>
    <row r="28" spans="1:12" ht="19.5" customHeight="1" x14ac:dyDescent="0.25">
      <c r="A28" s="900"/>
      <c r="B28" s="901"/>
      <c r="C28" s="901"/>
      <c r="D28" s="901"/>
      <c r="E28" s="901"/>
      <c r="F28" s="902"/>
      <c r="G28" s="873" t="s">
        <v>108</v>
      </c>
      <c r="H28" s="874"/>
      <c r="I28" s="874"/>
      <c r="J28" s="875"/>
    </row>
    <row r="29" spans="1:12" ht="19.5" customHeight="1" x14ac:dyDescent="0.25">
      <c r="A29" s="900"/>
      <c r="B29" s="901"/>
      <c r="C29" s="901"/>
      <c r="D29" s="901"/>
      <c r="E29" s="901"/>
      <c r="F29" s="902"/>
      <c r="G29" s="876" t="s">
        <v>91</v>
      </c>
      <c r="H29" s="877"/>
      <c r="I29" s="877"/>
      <c r="J29" s="878"/>
    </row>
    <row r="30" spans="1:12" ht="19.5" customHeight="1" thickBot="1" x14ac:dyDescent="0.3">
      <c r="A30" s="900"/>
      <c r="B30" s="901"/>
      <c r="C30" s="901"/>
      <c r="D30" s="901"/>
      <c r="E30" s="901"/>
      <c r="F30" s="902"/>
      <c r="G30" s="876"/>
      <c r="H30" s="877"/>
      <c r="I30" s="877"/>
      <c r="J30" s="878"/>
    </row>
    <row r="31" spans="1:12" ht="19.5" customHeight="1" x14ac:dyDescent="0.25">
      <c r="A31" s="900"/>
      <c r="B31" s="901"/>
      <c r="C31" s="901"/>
      <c r="D31" s="901"/>
      <c r="E31" s="901"/>
      <c r="F31" s="902"/>
      <c r="G31" s="283" t="s">
        <v>34</v>
      </c>
      <c r="H31" s="284" t="s">
        <v>28</v>
      </c>
      <c r="I31" s="285" t="s">
        <v>115</v>
      </c>
      <c r="J31" s="286" t="s">
        <v>23</v>
      </c>
    </row>
    <row r="32" spans="1:12" ht="19.5" customHeight="1" thickBot="1" x14ac:dyDescent="0.3">
      <c r="A32" s="900"/>
      <c r="B32" s="901"/>
      <c r="C32" s="901"/>
      <c r="D32" s="901"/>
      <c r="E32" s="901"/>
      <c r="F32" s="902"/>
      <c r="G32" s="287" t="s">
        <v>114</v>
      </c>
      <c r="H32" s="288" t="s">
        <v>96</v>
      </c>
      <c r="I32" s="262" t="s">
        <v>97</v>
      </c>
      <c r="J32" s="289" t="s">
        <v>101</v>
      </c>
    </row>
    <row r="33" spans="1:12" ht="19.5" customHeight="1" x14ac:dyDescent="0.25">
      <c r="A33" s="900"/>
      <c r="B33" s="901"/>
      <c r="C33" s="901"/>
      <c r="D33" s="901"/>
      <c r="E33" s="901"/>
      <c r="F33" s="902"/>
      <c r="G33" s="290"/>
      <c r="H33" s="291"/>
      <c r="I33" s="292"/>
      <c r="J33" s="293"/>
      <c r="L33" s="1">
        <f>G33*H33/1000</f>
        <v>0</v>
      </c>
    </row>
    <row r="34" spans="1:12" s="458" customFormat="1" ht="19.5" customHeight="1" x14ac:dyDescent="0.25">
      <c r="A34" s="900"/>
      <c r="B34" s="901"/>
      <c r="C34" s="901"/>
      <c r="D34" s="901"/>
      <c r="E34" s="901"/>
      <c r="F34" s="902"/>
      <c r="G34" s="1173"/>
      <c r="H34" s="1174"/>
      <c r="I34" s="1175"/>
      <c r="J34" s="1176"/>
    </row>
    <row r="35" spans="1:12" ht="19.5" customHeight="1" x14ac:dyDescent="0.25">
      <c r="A35" s="900"/>
      <c r="B35" s="901"/>
      <c r="C35" s="901"/>
      <c r="D35" s="901"/>
      <c r="E35" s="901"/>
      <c r="F35" s="902"/>
      <c r="G35" s="294"/>
      <c r="H35" s="295"/>
      <c r="I35" s="296"/>
      <c r="J35" s="297"/>
      <c r="L35" s="1">
        <f>G35*H35/1000</f>
        <v>0</v>
      </c>
    </row>
    <row r="36" spans="1:12" ht="19.5" customHeight="1" x14ac:dyDescent="0.25">
      <c r="A36" s="900"/>
      <c r="B36" s="901"/>
      <c r="C36" s="901"/>
      <c r="D36" s="901"/>
      <c r="E36" s="901"/>
      <c r="F36" s="902"/>
      <c r="G36" s="309"/>
      <c r="H36" s="310"/>
      <c r="I36" s="311"/>
      <c r="J36" s="312"/>
      <c r="L36" s="1">
        <f>G36*H36/1000</f>
        <v>0</v>
      </c>
    </row>
    <row r="37" spans="1:12" ht="19.5" customHeight="1" thickBot="1" x14ac:dyDescent="0.3">
      <c r="A37" s="903"/>
      <c r="B37" s="904"/>
      <c r="C37" s="904"/>
      <c r="D37" s="904"/>
      <c r="E37" s="904"/>
      <c r="F37" s="905"/>
      <c r="G37" s="313"/>
      <c r="H37" s="314"/>
      <c r="I37" s="315"/>
      <c r="J37" s="316"/>
      <c r="L37" s="1">
        <f>G37*H37/1000</f>
        <v>0</v>
      </c>
    </row>
    <row r="38" spans="1:12" ht="15.6" customHeight="1" x14ac:dyDescent="0.25">
      <c r="A38" s="879" t="s">
        <v>744</v>
      </c>
      <c r="B38" s="880"/>
      <c r="C38" s="880"/>
      <c r="D38" s="880"/>
      <c r="E38" s="880"/>
      <c r="F38" s="881"/>
      <c r="G38" s="885" t="s">
        <v>111</v>
      </c>
      <c r="H38" s="886"/>
      <c r="I38" s="886"/>
      <c r="J38" s="887"/>
      <c r="L38" s="19">
        <f>SUM(L33:L37)</f>
        <v>0</v>
      </c>
    </row>
    <row r="39" spans="1:12" ht="15" customHeight="1" x14ac:dyDescent="0.25">
      <c r="A39" s="882"/>
      <c r="B39" s="883"/>
      <c r="C39" s="883"/>
      <c r="D39" s="883"/>
      <c r="E39" s="883"/>
      <c r="F39" s="884"/>
      <c r="G39" s="888"/>
      <c r="H39" s="889"/>
      <c r="I39" s="892" t="s">
        <v>90</v>
      </c>
      <c r="J39" s="893"/>
    </row>
    <row r="40" spans="1:12" x14ac:dyDescent="0.25">
      <c r="A40" s="882"/>
      <c r="B40" s="883"/>
      <c r="C40" s="883"/>
      <c r="D40" s="883"/>
      <c r="E40" s="883"/>
      <c r="F40" s="884"/>
      <c r="G40" s="890"/>
      <c r="H40" s="891"/>
      <c r="I40" s="894"/>
      <c r="J40" s="895"/>
    </row>
    <row r="41" spans="1:12" ht="15" customHeight="1" x14ac:dyDescent="0.25">
      <c r="A41" s="896" t="s">
        <v>35</v>
      </c>
      <c r="B41" s="897"/>
      <c r="C41" s="898"/>
      <c r="D41" s="898"/>
      <c r="E41" s="898"/>
      <c r="F41" s="899"/>
      <c r="G41" s="888"/>
      <c r="H41" s="889"/>
      <c r="I41" s="892" t="s">
        <v>90</v>
      </c>
      <c r="J41" s="893"/>
    </row>
    <row r="42" spans="1:12" x14ac:dyDescent="0.25">
      <c r="A42" s="900"/>
      <c r="B42" s="901"/>
      <c r="C42" s="901"/>
      <c r="D42" s="901"/>
      <c r="E42" s="901"/>
      <c r="F42" s="902"/>
      <c r="G42" s="890"/>
      <c r="H42" s="891"/>
      <c r="I42" s="894"/>
      <c r="J42" s="895"/>
    </row>
    <row r="43" spans="1:12" x14ac:dyDescent="0.25">
      <c r="A43" s="900"/>
      <c r="B43" s="901"/>
      <c r="C43" s="901"/>
      <c r="D43" s="901"/>
      <c r="E43" s="901"/>
      <c r="F43" s="902"/>
      <c r="G43" s="17"/>
      <c r="H43" s="281"/>
      <c r="I43" s="281"/>
      <c r="J43" s="282"/>
    </row>
    <row r="44" spans="1:12" x14ac:dyDescent="0.25">
      <c r="A44" s="900"/>
      <c r="B44" s="901"/>
      <c r="C44" s="901"/>
      <c r="D44" s="901"/>
      <c r="E44" s="901"/>
      <c r="F44" s="902"/>
      <c r="G44" s="873" t="s">
        <v>108</v>
      </c>
      <c r="H44" s="874"/>
      <c r="I44" s="874"/>
      <c r="J44" s="875"/>
    </row>
    <row r="45" spans="1:12" x14ac:dyDescent="0.25">
      <c r="A45" s="900"/>
      <c r="B45" s="901"/>
      <c r="C45" s="901"/>
      <c r="D45" s="901"/>
      <c r="E45" s="901"/>
      <c r="F45" s="902"/>
      <c r="G45" s="876" t="s">
        <v>91</v>
      </c>
      <c r="H45" s="877"/>
      <c r="I45" s="877"/>
      <c r="J45" s="878"/>
    </row>
    <row r="46" spans="1:12" ht="15.6" thickBot="1" x14ac:dyDescent="0.3">
      <c r="A46" s="900"/>
      <c r="B46" s="901"/>
      <c r="C46" s="901"/>
      <c r="D46" s="901"/>
      <c r="E46" s="901"/>
      <c r="F46" s="902"/>
      <c r="G46" s="876"/>
      <c r="H46" s="877"/>
      <c r="I46" s="877"/>
      <c r="J46" s="878"/>
    </row>
    <row r="47" spans="1:12" x14ac:dyDescent="0.25">
      <c r="A47" s="900"/>
      <c r="B47" s="901"/>
      <c r="C47" s="901"/>
      <c r="D47" s="901"/>
      <c r="E47" s="901"/>
      <c r="F47" s="902"/>
      <c r="G47" s="283" t="s">
        <v>34</v>
      </c>
      <c r="H47" s="284" t="s">
        <v>28</v>
      </c>
      <c r="I47" s="285" t="s">
        <v>115</v>
      </c>
      <c r="J47" s="286" t="s">
        <v>23</v>
      </c>
    </row>
    <row r="48" spans="1:12" ht="15.6" thickBot="1" x14ac:dyDescent="0.3">
      <c r="A48" s="900"/>
      <c r="B48" s="901"/>
      <c r="C48" s="901"/>
      <c r="D48" s="901"/>
      <c r="E48" s="901"/>
      <c r="F48" s="902"/>
      <c r="G48" s="287" t="s">
        <v>114</v>
      </c>
      <c r="H48" s="288" t="s">
        <v>96</v>
      </c>
      <c r="I48" s="262" t="s">
        <v>97</v>
      </c>
      <c r="J48" s="289" t="s">
        <v>101</v>
      </c>
    </row>
    <row r="49" spans="1:11" x14ac:dyDescent="0.25">
      <c r="A49" s="900"/>
      <c r="B49" s="901"/>
      <c r="C49" s="901"/>
      <c r="D49" s="901"/>
      <c r="E49" s="901"/>
      <c r="F49" s="902"/>
      <c r="G49" s="290"/>
      <c r="H49" s="291"/>
      <c r="I49" s="292"/>
      <c r="J49" s="293"/>
      <c r="K49" s="1">
        <f>F49*G49/1000</f>
        <v>0</v>
      </c>
    </row>
    <row r="50" spans="1:11" x14ac:dyDescent="0.25">
      <c r="A50" s="900"/>
      <c r="B50" s="901"/>
      <c r="C50" s="901"/>
      <c r="D50" s="901"/>
      <c r="E50" s="901"/>
      <c r="F50" s="902"/>
      <c r="G50" s="306"/>
      <c r="H50" s="307"/>
      <c r="I50" s="307"/>
      <c r="J50" s="308"/>
      <c r="K50" s="1">
        <f>F50*G50/1000</f>
        <v>0</v>
      </c>
    </row>
    <row r="51" spans="1:11" x14ac:dyDescent="0.25">
      <c r="A51" s="900"/>
      <c r="B51" s="901"/>
      <c r="C51" s="901"/>
      <c r="D51" s="901"/>
      <c r="E51" s="901"/>
      <c r="F51" s="902"/>
      <c r="G51" s="309"/>
      <c r="H51" s="310"/>
      <c r="I51" s="311"/>
      <c r="J51" s="312"/>
      <c r="K51" s="1">
        <f>F51*G51/1000</f>
        <v>0</v>
      </c>
    </row>
    <row r="52" spans="1:11" ht="15.6" thickBot="1" x14ac:dyDescent="0.3">
      <c r="A52" s="903"/>
      <c r="B52" s="904"/>
      <c r="C52" s="904"/>
      <c r="D52" s="904"/>
      <c r="E52" s="904"/>
      <c r="F52" s="905"/>
      <c r="G52" s="313"/>
      <c r="H52" s="314"/>
      <c r="I52" s="315"/>
      <c r="J52" s="316"/>
      <c r="K52" s="1">
        <f>F52*G52/1000</f>
        <v>0</v>
      </c>
    </row>
    <row r="53" spans="1:11" x14ac:dyDescent="0.25">
      <c r="K53" s="19">
        <f>SUM(K49:K52)</f>
        <v>0</v>
      </c>
    </row>
  </sheetData>
  <mergeCells count="43">
    <mergeCell ref="A4:B4"/>
    <mergeCell ref="C4:F5"/>
    <mergeCell ref="G4:G5"/>
    <mergeCell ref="H4:J5"/>
    <mergeCell ref="A5:B5"/>
    <mergeCell ref="A1:D3"/>
    <mergeCell ref="E1:I1"/>
    <mergeCell ref="E2:I2"/>
    <mergeCell ref="J2:J3"/>
    <mergeCell ref="E3:I3"/>
    <mergeCell ref="A6:F8"/>
    <mergeCell ref="G6:J6"/>
    <mergeCell ref="G7:H8"/>
    <mergeCell ref="I7:J8"/>
    <mergeCell ref="A9:B9"/>
    <mergeCell ref="C9:F9"/>
    <mergeCell ref="G9:H10"/>
    <mergeCell ref="I9:J10"/>
    <mergeCell ref="A10:F21"/>
    <mergeCell ref="G12:J12"/>
    <mergeCell ref="A25:B25"/>
    <mergeCell ref="C25:F25"/>
    <mergeCell ref="G25:H26"/>
    <mergeCell ref="I25:J26"/>
    <mergeCell ref="A26:F37"/>
    <mergeCell ref="G13:J14"/>
    <mergeCell ref="A22:F24"/>
    <mergeCell ref="G22:J22"/>
    <mergeCell ref="G23:H24"/>
    <mergeCell ref="I23:J24"/>
    <mergeCell ref="G28:J28"/>
    <mergeCell ref="G29:J30"/>
    <mergeCell ref="A38:F40"/>
    <mergeCell ref="G38:J38"/>
    <mergeCell ref="G39:H40"/>
    <mergeCell ref="I39:J40"/>
    <mergeCell ref="A41:B41"/>
    <mergeCell ref="C41:F41"/>
    <mergeCell ref="G41:H42"/>
    <mergeCell ref="I41:J42"/>
    <mergeCell ref="A42:F52"/>
    <mergeCell ref="G44:J44"/>
    <mergeCell ref="G45:J46"/>
  </mergeCells>
  <pageMargins left="0.59055118110236227" right="0.19685039370078741" top="0.39370078740157483" bottom="0.39370078740157483" header="0.19685039370078741" footer="0.19685039370078741"/>
  <pageSetup paperSize="9" scale="85" fitToHeight="0" orientation="portrait" r:id="rId1"/>
  <headerFooter alignWithMargins="0">
    <oddFooter>&amp;L&amp;10             str &amp;P z  &amp;N&amp;C&amp;A&amp;R&amp;8 03.10.2012</oddFooter>
  </headerFooter>
  <rowBreaks count="1" manualBreakCount="1">
    <brk id="37" max="9" man="1"/>
  </rowBreaks>
  <drawing r:id="rId2"/>
  <legacyDrawing r:id="rId3"/>
  <controls>
    <mc:AlternateContent xmlns:mc="http://schemas.openxmlformats.org/markup-compatibility/2006">
      <mc:Choice Requires="x14">
        <control shapeId="120833" r:id="rId4" name="CheckBox2">
          <controlPr defaultSize="0" autoFill="0" autoLine="0" r:id="rId5">
            <anchor moveWithCells="1">
              <from>
                <xdr:col>6</xdr:col>
                <xdr:colOff>45720</xdr:colOff>
                <xdr:row>10</xdr:row>
                <xdr:rowOff>38100</xdr:rowOff>
              </from>
              <to>
                <xdr:col>9</xdr:col>
                <xdr:colOff>91440</xdr:colOff>
                <xdr:row>11</xdr:row>
                <xdr:rowOff>53340</xdr:rowOff>
              </to>
            </anchor>
          </controlPr>
        </control>
      </mc:Choice>
      <mc:Fallback>
        <control shapeId="120833" r:id="rId4" name="CheckBox2"/>
      </mc:Fallback>
    </mc:AlternateContent>
    <mc:AlternateContent xmlns:mc="http://schemas.openxmlformats.org/markup-compatibility/2006">
      <mc:Choice Requires="x14">
        <control shapeId="120834" r:id="rId6" name="CheckBox3">
          <controlPr defaultSize="0" autoFill="0" autoLine="0" r:id="rId7">
            <anchor moveWithCells="1">
              <from>
                <xdr:col>6</xdr:col>
                <xdr:colOff>205740</xdr:colOff>
                <xdr:row>6</xdr:row>
                <xdr:rowOff>137160</xdr:rowOff>
              </from>
              <to>
                <xdr:col>6</xdr:col>
                <xdr:colOff>1143000</xdr:colOff>
                <xdr:row>7</xdr:row>
                <xdr:rowOff>114300</xdr:rowOff>
              </to>
            </anchor>
          </controlPr>
        </control>
      </mc:Choice>
      <mc:Fallback>
        <control shapeId="120834" r:id="rId6" name="CheckBox3"/>
      </mc:Fallback>
    </mc:AlternateContent>
    <mc:AlternateContent xmlns:mc="http://schemas.openxmlformats.org/markup-compatibility/2006">
      <mc:Choice Requires="x14">
        <control shapeId="120835" r:id="rId8" name="CheckBox5">
          <controlPr defaultSize="0" autoFill="0" autoLine="0" r:id="rId9">
            <anchor moveWithCells="1">
              <from>
                <xdr:col>6</xdr:col>
                <xdr:colOff>53340</xdr:colOff>
                <xdr:row>8</xdr:row>
                <xdr:rowOff>152400</xdr:rowOff>
              </from>
              <to>
                <xdr:col>7</xdr:col>
                <xdr:colOff>434340</xdr:colOff>
                <xdr:row>9</xdr:row>
                <xdr:rowOff>129540</xdr:rowOff>
              </to>
            </anchor>
          </controlPr>
        </control>
      </mc:Choice>
      <mc:Fallback>
        <control shapeId="120835" r:id="rId8" name="CheckBox5"/>
      </mc:Fallback>
    </mc:AlternateContent>
    <mc:AlternateContent xmlns:mc="http://schemas.openxmlformats.org/markup-compatibility/2006">
      <mc:Choice Requires="x14">
        <control shapeId="120836" r:id="rId10" name="CheckBox6">
          <controlPr defaultSize="0" autoFill="0" autoLine="0" r:id="rId11">
            <anchor moveWithCells="1">
              <from>
                <xdr:col>6</xdr:col>
                <xdr:colOff>45720</xdr:colOff>
                <xdr:row>26</xdr:row>
                <xdr:rowOff>38100</xdr:rowOff>
              </from>
              <to>
                <xdr:col>9</xdr:col>
                <xdr:colOff>91440</xdr:colOff>
                <xdr:row>27</xdr:row>
                <xdr:rowOff>53340</xdr:rowOff>
              </to>
            </anchor>
          </controlPr>
        </control>
      </mc:Choice>
      <mc:Fallback>
        <control shapeId="120836" r:id="rId10" name="CheckBox6"/>
      </mc:Fallback>
    </mc:AlternateContent>
    <mc:AlternateContent xmlns:mc="http://schemas.openxmlformats.org/markup-compatibility/2006">
      <mc:Choice Requires="x14">
        <control shapeId="120837" r:id="rId12" name="CheckBox7">
          <controlPr defaultSize="0" autoFill="0" autoLine="0" r:id="rId13">
            <anchor moveWithCells="1">
              <from>
                <xdr:col>6</xdr:col>
                <xdr:colOff>205740</xdr:colOff>
                <xdr:row>22</xdr:row>
                <xdr:rowOff>137160</xdr:rowOff>
              </from>
              <to>
                <xdr:col>6</xdr:col>
                <xdr:colOff>1143000</xdr:colOff>
                <xdr:row>23</xdr:row>
                <xdr:rowOff>114300</xdr:rowOff>
              </to>
            </anchor>
          </controlPr>
        </control>
      </mc:Choice>
      <mc:Fallback>
        <control shapeId="120837" r:id="rId12" name="CheckBox7"/>
      </mc:Fallback>
    </mc:AlternateContent>
    <mc:AlternateContent xmlns:mc="http://schemas.openxmlformats.org/markup-compatibility/2006">
      <mc:Choice Requires="x14">
        <control shapeId="120838" r:id="rId14" name="CheckBox8">
          <controlPr defaultSize="0" autoFill="0" autoLine="0" r:id="rId15">
            <anchor moveWithCells="1">
              <from>
                <xdr:col>6</xdr:col>
                <xdr:colOff>53340</xdr:colOff>
                <xdr:row>24</xdr:row>
                <xdr:rowOff>152400</xdr:rowOff>
              </from>
              <to>
                <xdr:col>7</xdr:col>
                <xdr:colOff>434340</xdr:colOff>
                <xdr:row>25</xdr:row>
                <xdr:rowOff>129540</xdr:rowOff>
              </to>
            </anchor>
          </controlPr>
        </control>
      </mc:Choice>
      <mc:Fallback>
        <control shapeId="120838" r:id="rId14" name="CheckBox8"/>
      </mc:Fallback>
    </mc:AlternateContent>
    <mc:AlternateContent xmlns:mc="http://schemas.openxmlformats.org/markup-compatibility/2006">
      <mc:Choice Requires="x14">
        <control shapeId="120839" r:id="rId16" name="CheckBox1">
          <controlPr defaultSize="0" autoFill="0" autoLine="0" r:id="rId17">
            <anchor moveWithCells="1">
              <from>
                <xdr:col>6</xdr:col>
                <xdr:colOff>22860</xdr:colOff>
                <xdr:row>42</xdr:row>
                <xdr:rowOff>15240</xdr:rowOff>
              </from>
              <to>
                <xdr:col>9</xdr:col>
                <xdr:colOff>91440</xdr:colOff>
                <xdr:row>43</xdr:row>
                <xdr:rowOff>76200</xdr:rowOff>
              </to>
            </anchor>
          </controlPr>
        </control>
      </mc:Choice>
      <mc:Fallback>
        <control shapeId="120839" r:id="rId16" name="CheckBox1"/>
      </mc:Fallback>
    </mc:AlternateContent>
    <mc:AlternateContent xmlns:mc="http://schemas.openxmlformats.org/markup-compatibility/2006">
      <mc:Choice Requires="x14">
        <control shapeId="120840" r:id="rId18" name="CheckBox4">
          <controlPr defaultSize="0" autoFill="0" autoLine="0" r:id="rId19">
            <anchor moveWithCells="1">
              <from>
                <xdr:col>6</xdr:col>
                <xdr:colOff>205740</xdr:colOff>
                <xdr:row>38</xdr:row>
                <xdr:rowOff>137160</xdr:rowOff>
              </from>
              <to>
                <xdr:col>6</xdr:col>
                <xdr:colOff>1143000</xdr:colOff>
                <xdr:row>39</xdr:row>
                <xdr:rowOff>144780</xdr:rowOff>
              </to>
            </anchor>
          </controlPr>
        </control>
      </mc:Choice>
      <mc:Fallback>
        <control shapeId="120840" r:id="rId18" name="CheckBox4"/>
      </mc:Fallback>
    </mc:AlternateContent>
    <mc:AlternateContent xmlns:mc="http://schemas.openxmlformats.org/markup-compatibility/2006">
      <mc:Choice Requires="x14">
        <control shapeId="120841" r:id="rId20" name="CheckBox12">
          <controlPr defaultSize="0" autoFill="0" autoLine="0" r:id="rId21">
            <anchor moveWithCells="1">
              <from>
                <xdr:col>6</xdr:col>
                <xdr:colOff>53340</xdr:colOff>
                <xdr:row>40</xdr:row>
                <xdr:rowOff>152400</xdr:rowOff>
              </from>
              <to>
                <xdr:col>7</xdr:col>
                <xdr:colOff>449580</xdr:colOff>
                <xdr:row>41</xdr:row>
                <xdr:rowOff>175260</xdr:rowOff>
              </to>
            </anchor>
          </controlPr>
        </control>
      </mc:Choice>
      <mc:Fallback>
        <control shapeId="120841" r:id="rId20" name="CheckBox1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40D82D7C-18C0-436D-AC49-7BEAEEE9B717}">
          <x14:formula1>
            <xm:f>Data!$C$20:$C$23</xm:f>
          </x14:formula1>
          <xm:sqref>I9:J10 I25:J26 I41:J42</xm:sqref>
        </x14:dataValidation>
        <x14:dataValidation type="list" allowBlank="1" showInputMessage="1" showErrorMessage="1" xr:uid="{8F859C32-5F95-452B-A861-BE53CE2465EE}">
          <x14:formula1>
            <xm:f>Data!$C$26:$C$40</xm:f>
          </x14:formula1>
          <xm:sqref>I7:J8 I23:J24 I39:J40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A7FC-8583-4902-AB28-AD3CAC6B75A7}">
  <sheetPr codeName="Sheet10"/>
  <dimension ref="A1:N63"/>
  <sheetViews>
    <sheetView view="pageBreakPreview" zoomScale="85" zoomScaleNormal="100" zoomScaleSheetLayoutView="85" workbookViewId="0">
      <selection activeCell="K56" sqref="K56:M59"/>
    </sheetView>
  </sheetViews>
  <sheetFormatPr defaultColWidth="8.453125" defaultRowHeight="19.5" customHeight="1" x14ac:dyDescent="0.3"/>
  <cols>
    <col min="1" max="16384" width="8.453125" style="320"/>
  </cols>
  <sheetData>
    <row r="1" spans="1:14" ht="19.5" customHeight="1" x14ac:dyDescent="0.3">
      <c r="A1" s="906"/>
      <c r="B1" s="792"/>
      <c r="C1" s="792"/>
      <c r="D1" s="792"/>
      <c r="E1" s="985" t="s">
        <v>745</v>
      </c>
      <c r="F1" s="985"/>
      <c r="G1" s="985"/>
      <c r="H1" s="986" t="s">
        <v>746</v>
      </c>
      <c r="I1" s="986"/>
      <c r="J1" s="986"/>
      <c r="K1" s="319"/>
      <c r="L1" s="987" t="s">
        <v>150</v>
      </c>
      <c r="M1" s="988"/>
      <c r="N1" s="989"/>
    </row>
    <row r="2" spans="1:14" ht="19.5" customHeight="1" x14ac:dyDescent="0.3">
      <c r="A2" s="793"/>
      <c r="B2" s="907"/>
      <c r="C2" s="907"/>
      <c r="D2" s="907"/>
      <c r="E2" s="990" t="s">
        <v>747</v>
      </c>
      <c r="F2" s="990"/>
      <c r="G2" s="990"/>
      <c r="H2" s="990"/>
      <c r="I2" s="990"/>
      <c r="J2" s="990"/>
      <c r="K2" s="659"/>
      <c r="L2" s="993">
        <f>'FORMULARZ ZAMÓWIENIA - OKŁADKA'!N2</f>
        <v>45910</v>
      </c>
      <c r="M2" s="994"/>
      <c r="N2" s="995"/>
    </row>
    <row r="3" spans="1:14" ht="19.5" customHeight="1" thickBot="1" x14ac:dyDescent="0.35">
      <c r="A3" s="795"/>
      <c r="B3" s="796"/>
      <c r="C3" s="796"/>
      <c r="D3" s="796"/>
      <c r="E3" s="991"/>
      <c r="F3" s="991"/>
      <c r="G3" s="991"/>
      <c r="H3" s="991"/>
      <c r="I3" s="991"/>
      <c r="J3" s="991"/>
      <c r="K3" s="992"/>
      <c r="L3" s="996"/>
      <c r="M3" s="997"/>
      <c r="N3" s="998"/>
    </row>
    <row r="4" spans="1:14" ht="19.5" customHeight="1" thickBot="1" x14ac:dyDescent="0.35">
      <c r="A4" s="321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3"/>
      <c r="N4" s="324"/>
    </row>
    <row r="5" spans="1:14" ht="19.5" customHeight="1" thickBot="1" x14ac:dyDescent="0.35">
      <c r="A5" s="974" t="s">
        <v>147</v>
      </c>
      <c r="B5" s="975"/>
      <c r="C5" s="976"/>
      <c r="D5" s="977"/>
      <c r="E5" s="978"/>
      <c r="F5" s="978"/>
      <c r="G5" s="979"/>
      <c r="H5" s="974" t="s">
        <v>185</v>
      </c>
      <c r="I5" s="975"/>
      <c r="J5" s="976"/>
      <c r="K5" s="980"/>
      <c r="L5" s="980"/>
      <c r="M5" s="980"/>
      <c r="N5" s="981"/>
    </row>
    <row r="6" spans="1:14" ht="19.5" customHeight="1" thickBot="1" x14ac:dyDescent="0.35">
      <c r="A6" s="982"/>
      <c r="B6" s="983"/>
      <c r="C6" s="983"/>
      <c r="D6" s="980"/>
      <c r="E6" s="983"/>
      <c r="F6" s="983"/>
      <c r="G6" s="983"/>
      <c r="H6" s="983"/>
      <c r="I6" s="983"/>
      <c r="J6" s="983"/>
      <c r="K6" s="983"/>
      <c r="L6" s="983"/>
      <c r="M6" s="983"/>
      <c r="N6" s="984"/>
    </row>
    <row r="7" spans="1:14" ht="19.5" customHeight="1" thickBot="1" x14ac:dyDescent="0.35">
      <c r="A7" s="958" t="s">
        <v>439</v>
      </c>
      <c r="B7" s="959"/>
      <c r="C7" s="959"/>
      <c r="D7" s="959"/>
      <c r="E7" s="960" t="s">
        <v>748</v>
      </c>
      <c r="F7" s="960"/>
      <c r="G7" s="961"/>
      <c r="H7" s="962" t="s">
        <v>415</v>
      </c>
      <c r="I7" s="963"/>
      <c r="J7" s="963"/>
      <c r="K7" s="963"/>
      <c r="L7" s="963"/>
      <c r="M7" s="963"/>
      <c r="N7" s="964"/>
    </row>
    <row r="8" spans="1:14" ht="19.5" customHeight="1" x14ac:dyDescent="0.3">
      <c r="A8" s="931"/>
      <c r="B8" s="932"/>
      <c r="C8" s="932"/>
      <c r="D8" s="932"/>
      <c r="E8" s="932"/>
      <c r="F8" s="932"/>
      <c r="G8" s="933"/>
      <c r="H8" s="888"/>
      <c r="I8" s="889"/>
      <c r="J8" s="889"/>
      <c r="K8" s="892" t="s">
        <v>90</v>
      </c>
      <c r="L8" s="892"/>
      <c r="M8" s="892"/>
      <c r="N8" s="941"/>
    </row>
    <row r="9" spans="1:14" ht="19.5" customHeight="1" x14ac:dyDescent="0.3">
      <c r="A9" s="934"/>
      <c r="B9" s="935"/>
      <c r="C9" s="935"/>
      <c r="D9" s="935"/>
      <c r="E9" s="935"/>
      <c r="F9" s="935"/>
      <c r="G9" s="936"/>
      <c r="H9" s="890"/>
      <c r="I9" s="891"/>
      <c r="J9" s="891"/>
      <c r="K9" s="894"/>
      <c r="L9" s="894"/>
      <c r="M9" s="894"/>
      <c r="N9" s="942"/>
    </row>
    <row r="10" spans="1:14" ht="19.5" customHeight="1" x14ac:dyDescent="0.3">
      <c r="A10" s="934"/>
      <c r="B10" s="935"/>
      <c r="C10" s="935"/>
      <c r="D10" s="935"/>
      <c r="E10" s="935"/>
      <c r="F10" s="935"/>
      <c r="G10" s="936"/>
      <c r="H10" s="888"/>
      <c r="I10" s="889"/>
      <c r="J10" s="889"/>
      <c r="K10" s="892" t="s">
        <v>90</v>
      </c>
      <c r="L10" s="892"/>
      <c r="M10" s="892"/>
      <c r="N10" s="941"/>
    </row>
    <row r="11" spans="1:14" ht="19.5" customHeight="1" thickBot="1" x14ac:dyDescent="0.35">
      <c r="A11" s="934"/>
      <c r="B11" s="935"/>
      <c r="C11" s="935"/>
      <c r="D11" s="935"/>
      <c r="E11" s="935"/>
      <c r="F11" s="935"/>
      <c r="G11" s="936"/>
      <c r="H11" s="890"/>
      <c r="I11" s="891"/>
      <c r="J11" s="891"/>
      <c r="K11" s="943"/>
      <c r="L11" s="943"/>
      <c r="M11" s="943"/>
      <c r="N11" s="944"/>
    </row>
    <row r="12" spans="1:14" ht="19.5" customHeight="1" x14ac:dyDescent="0.3">
      <c r="A12" s="934"/>
      <c r="B12" s="935"/>
      <c r="C12" s="935"/>
      <c r="D12" s="935"/>
      <c r="E12" s="935"/>
      <c r="F12" s="935"/>
      <c r="G12" s="936"/>
      <c r="H12" s="325" t="s">
        <v>412</v>
      </c>
      <c r="I12" s="326" t="s">
        <v>377</v>
      </c>
      <c r="J12" s="965" t="s">
        <v>749</v>
      </c>
      <c r="K12" s="965" t="s">
        <v>750</v>
      </c>
      <c r="L12" s="971"/>
      <c r="M12" s="969"/>
      <c r="N12" s="953" t="s">
        <v>23</v>
      </c>
    </row>
    <row r="13" spans="1:14" ht="19.5" customHeight="1" x14ac:dyDescent="0.3">
      <c r="A13" s="934"/>
      <c r="B13" s="935"/>
      <c r="C13" s="935"/>
      <c r="D13" s="935"/>
      <c r="E13" s="935"/>
      <c r="F13" s="935"/>
      <c r="G13" s="936"/>
      <c r="H13" s="327" t="s">
        <v>751</v>
      </c>
      <c r="I13" s="328" t="s">
        <v>232</v>
      </c>
      <c r="J13" s="966"/>
      <c r="K13" s="966"/>
      <c r="L13" s="972"/>
      <c r="M13" s="970"/>
      <c r="N13" s="954"/>
    </row>
    <row r="14" spans="1:14" ht="19.5" customHeight="1" x14ac:dyDescent="0.3">
      <c r="A14" s="934"/>
      <c r="B14" s="935"/>
      <c r="C14" s="935"/>
      <c r="D14" s="935"/>
      <c r="E14" s="935"/>
      <c r="F14" s="935"/>
      <c r="G14" s="936"/>
      <c r="H14" s="329"/>
      <c r="I14" s="330"/>
      <c r="J14" s="331"/>
      <c r="K14" s="331"/>
      <c r="L14" s="331"/>
      <c r="M14" s="331"/>
      <c r="N14" s="332"/>
    </row>
    <row r="15" spans="1:14" ht="19.5" customHeight="1" x14ac:dyDescent="0.3">
      <c r="A15" s="934"/>
      <c r="B15" s="935"/>
      <c r="C15" s="935"/>
      <c r="D15" s="935"/>
      <c r="E15" s="935"/>
      <c r="F15" s="935"/>
      <c r="G15" s="936"/>
      <c r="H15" s="329"/>
      <c r="I15" s="330"/>
      <c r="J15" s="331"/>
      <c r="K15" s="331"/>
      <c r="L15" s="331"/>
      <c r="M15" s="331"/>
      <c r="N15" s="332"/>
    </row>
    <row r="16" spans="1:14" ht="19.5" customHeight="1" x14ac:dyDescent="0.3">
      <c r="A16" s="934"/>
      <c r="B16" s="935"/>
      <c r="C16" s="935"/>
      <c r="D16" s="935"/>
      <c r="E16" s="935"/>
      <c r="F16" s="935"/>
      <c r="G16" s="936"/>
      <c r="H16" s="329"/>
      <c r="I16" s="330"/>
      <c r="J16" s="331"/>
      <c r="K16" s="331"/>
      <c r="L16" s="331"/>
      <c r="M16" s="331"/>
      <c r="N16" s="332"/>
    </row>
    <row r="17" spans="1:14" ht="19.5" customHeight="1" x14ac:dyDescent="0.3">
      <c r="A17" s="934"/>
      <c r="B17" s="935"/>
      <c r="C17" s="935"/>
      <c r="D17" s="935"/>
      <c r="E17" s="935"/>
      <c r="F17" s="935"/>
      <c r="G17" s="936"/>
      <c r="H17" s="329"/>
      <c r="I17" s="330"/>
      <c r="J17" s="333"/>
      <c r="K17" s="333"/>
      <c r="L17" s="333"/>
      <c r="M17" s="333"/>
      <c r="N17" s="334"/>
    </row>
    <row r="18" spans="1:14" ht="19.5" customHeight="1" thickBot="1" x14ac:dyDescent="0.35">
      <c r="A18" s="955" t="s">
        <v>442</v>
      </c>
      <c r="B18" s="956"/>
      <c r="C18" s="956"/>
      <c r="D18" s="956"/>
      <c r="E18" s="956"/>
      <c r="F18" s="957"/>
      <c r="G18" s="957"/>
      <c r="H18" s="335"/>
      <c r="I18" s="336"/>
      <c r="J18" s="337"/>
      <c r="K18" s="337"/>
      <c r="L18" s="337"/>
      <c r="M18" s="337"/>
      <c r="N18" s="338"/>
    </row>
    <row r="19" spans="1:14" ht="19.5" customHeight="1" thickBot="1" x14ac:dyDescent="0.35">
      <c r="A19" s="958" t="s">
        <v>433</v>
      </c>
      <c r="B19" s="959"/>
      <c r="C19" s="959"/>
      <c r="D19" s="959"/>
      <c r="E19" s="960" t="s">
        <v>752</v>
      </c>
      <c r="F19" s="960"/>
      <c r="G19" s="961"/>
      <c r="H19" s="962" t="s">
        <v>415</v>
      </c>
      <c r="I19" s="973"/>
      <c r="J19" s="963"/>
      <c r="K19" s="963"/>
      <c r="L19" s="973"/>
      <c r="M19" s="963"/>
      <c r="N19" s="964"/>
    </row>
    <row r="20" spans="1:14" ht="19.5" customHeight="1" x14ac:dyDescent="0.3">
      <c r="A20" s="931"/>
      <c r="B20" s="932"/>
      <c r="C20" s="932"/>
      <c r="D20" s="932"/>
      <c r="E20" s="932"/>
      <c r="F20" s="932"/>
      <c r="G20" s="933"/>
      <c r="H20" s="888"/>
      <c r="I20" s="889"/>
      <c r="J20" s="889"/>
      <c r="K20" s="892" t="s">
        <v>90</v>
      </c>
      <c r="L20" s="892"/>
      <c r="M20" s="892"/>
      <c r="N20" s="941"/>
    </row>
    <row r="21" spans="1:14" ht="19.5" customHeight="1" x14ac:dyDescent="0.3">
      <c r="A21" s="934"/>
      <c r="B21" s="935"/>
      <c r="C21" s="935"/>
      <c r="D21" s="935"/>
      <c r="E21" s="935"/>
      <c r="F21" s="935"/>
      <c r="G21" s="936"/>
      <c r="H21" s="890"/>
      <c r="I21" s="891"/>
      <c r="J21" s="891"/>
      <c r="K21" s="894"/>
      <c r="L21" s="894"/>
      <c r="M21" s="894"/>
      <c r="N21" s="942"/>
    </row>
    <row r="22" spans="1:14" ht="19.5" customHeight="1" x14ac:dyDescent="0.3">
      <c r="A22" s="934"/>
      <c r="B22" s="935"/>
      <c r="C22" s="935"/>
      <c r="D22" s="935"/>
      <c r="E22" s="935"/>
      <c r="F22" s="935"/>
      <c r="G22" s="936"/>
      <c r="H22" s="888"/>
      <c r="I22" s="889"/>
      <c r="J22" s="889"/>
      <c r="K22" s="892" t="s">
        <v>90</v>
      </c>
      <c r="L22" s="892"/>
      <c r="M22" s="892"/>
      <c r="N22" s="941"/>
    </row>
    <row r="23" spans="1:14" ht="19.5" customHeight="1" thickBot="1" x14ac:dyDescent="0.35">
      <c r="A23" s="934"/>
      <c r="B23" s="935"/>
      <c r="C23" s="935"/>
      <c r="D23" s="935"/>
      <c r="E23" s="935"/>
      <c r="F23" s="935"/>
      <c r="G23" s="936"/>
      <c r="H23" s="890"/>
      <c r="I23" s="891"/>
      <c r="J23" s="891"/>
      <c r="K23" s="943"/>
      <c r="L23" s="943"/>
      <c r="M23" s="943"/>
      <c r="N23" s="944"/>
    </row>
    <row r="24" spans="1:14" ht="19.5" customHeight="1" x14ac:dyDescent="0.3">
      <c r="A24" s="934"/>
      <c r="B24" s="935"/>
      <c r="C24" s="935"/>
      <c r="D24" s="935"/>
      <c r="E24" s="935"/>
      <c r="F24" s="935"/>
      <c r="G24" s="936"/>
      <c r="H24" s="325" t="s">
        <v>412</v>
      </c>
      <c r="I24" s="326" t="s">
        <v>377</v>
      </c>
      <c r="J24" s="965" t="s">
        <v>749</v>
      </c>
      <c r="K24" s="965" t="s">
        <v>750</v>
      </c>
      <c r="L24" s="971"/>
      <c r="M24" s="969"/>
      <c r="N24" s="953" t="s">
        <v>23</v>
      </c>
    </row>
    <row r="25" spans="1:14" ht="19.5" customHeight="1" x14ac:dyDescent="0.3">
      <c r="A25" s="934"/>
      <c r="B25" s="935"/>
      <c r="C25" s="935"/>
      <c r="D25" s="935"/>
      <c r="E25" s="935"/>
      <c r="F25" s="935"/>
      <c r="G25" s="936"/>
      <c r="H25" s="327" t="s">
        <v>751</v>
      </c>
      <c r="I25" s="328" t="s">
        <v>232</v>
      </c>
      <c r="J25" s="966"/>
      <c r="K25" s="966"/>
      <c r="L25" s="972"/>
      <c r="M25" s="970"/>
      <c r="N25" s="954"/>
    </row>
    <row r="26" spans="1:14" ht="19.5" customHeight="1" x14ac:dyDescent="0.3">
      <c r="A26" s="934"/>
      <c r="B26" s="935"/>
      <c r="C26" s="935"/>
      <c r="D26" s="935"/>
      <c r="E26" s="935"/>
      <c r="F26" s="935"/>
      <c r="G26" s="936"/>
      <c r="H26" s="329"/>
      <c r="I26" s="330"/>
      <c r="J26" s="331"/>
      <c r="K26" s="331"/>
      <c r="L26" s="331"/>
      <c r="M26" s="331"/>
      <c r="N26" s="332"/>
    </row>
    <row r="27" spans="1:14" ht="19.5" customHeight="1" x14ac:dyDescent="0.3">
      <c r="A27" s="934"/>
      <c r="B27" s="935"/>
      <c r="C27" s="935"/>
      <c r="D27" s="935"/>
      <c r="E27" s="935"/>
      <c r="F27" s="935"/>
      <c r="G27" s="936"/>
      <c r="H27" s="329"/>
      <c r="I27" s="330"/>
      <c r="J27" s="331"/>
      <c r="K27" s="331"/>
      <c r="L27" s="331"/>
      <c r="M27" s="331"/>
      <c r="N27" s="332"/>
    </row>
    <row r="28" spans="1:14" ht="19.5" customHeight="1" x14ac:dyDescent="0.3">
      <c r="A28" s="934"/>
      <c r="B28" s="935"/>
      <c r="C28" s="935"/>
      <c r="D28" s="935"/>
      <c r="E28" s="935"/>
      <c r="F28" s="935"/>
      <c r="G28" s="936"/>
      <c r="H28" s="329"/>
      <c r="I28" s="330"/>
      <c r="J28" s="331"/>
      <c r="K28" s="331"/>
      <c r="L28" s="331"/>
      <c r="M28" s="331"/>
      <c r="N28" s="332"/>
    </row>
    <row r="29" spans="1:14" ht="19.5" customHeight="1" x14ac:dyDescent="0.3">
      <c r="A29" s="934"/>
      <c r="B29" s="935"/>
      <c r="C29" s="935"/>
      <c r="D29" s="935"/>
      <c r="E29" s="935"/>
      <c r="F29" s="935"/>
      <c r="G29" s="936"/>
      <c r="H29" s="329"/>
      <c r="I29" s="330"/>
      <c r="J29" s="333"/>
      <c r="K29" s="333"/>
      <c r="L29" s="333"/>
      <c r="M29" s="333"/>
      <c r="N29" s="334"/>
    </row>
    <row r="30" spans="1:14" ht="19.5" customHeight="1" thickBot="1" x14ac:dyDescent="0.35">
      <c r="A30" s="955" t="s">
        <v>442</v>
      </c>
      <c r="B30" s="956"/>
      <c r="C30" s="956"/>
      <c r="D30" s="956"/>
      <c r="E30" s="956"/>
      <c r="F30" s="957"/>
      <c r="G30" s="957"/>
      <c r="H30" s="339"/>
      <c r="I30" s="336"/>
      <c r="J30" s="337"/>
      <c r="K30" s="337"/>
      <c r="L30" s="337"/>
      <c r="M30" s="337"/>
      <c r="N30" s="338"/>
    </row>
    <row r="31" spans="1:14" ht="19.5" customHeight="1" thickBot="1" x14ac:dyDescent="0.35">
      <c r="A31" s="958" t="s">
        <v>433</v>
      </c>
      <c r="B31" s="959"/>
      <c r="C31" s="959"/>
      <c r="D31" s="959"/>
      <c r="E31" s="960" t="s">
        <v>753</v>
      </c>
      <c r="F31" s="960"/>
      <c r="G31" s="961"/>
      <c r="H31" s="962" t="s">
        <v>415</v>
      </c>
      <c r="I31" s="963"/>
      <c r="J31" s="963"/>
      <c r="K31" s="963"/>
      <c r="L31" s="963"/>
      <c r="M31" s="963"/>
      <c r="N31" s="964"/>
    </row>
    <row r="32" spans="1:14" ht="19.5" customHeight="1" x14ac:dyDescent="0.3">
      <c r="A32" s="931"/>
      <c r="B32" s="932"/>
      <c r="C32" s="932"/>
      <c r="D32" s="932"/>
      <c r="E32" s="932"/>
      <c r="F32" s="932"/>
      <c r="G32" s="933"/>
      <c r="H32" s="888"/>
      <c r="I32" s="889"/>
      <c r="J32" s="889"/>
      <c r="K32" s="892" t="s">
        <v>90</v>
      </c>
      <c r="L32" s="892"/>
      <c r="M32" s="892"/>
      <c r="N32" s="941"/>
    </row>
    <row r="33" spans="1:14" ht="19.5" customHeight="1" x14ac:dyDescent="0.3">
      <c r="A33" s="934"/>
      <c r="B33" s="935"/>
      <c r="C33" s="935"/>
      <c r="D33" s="935"/>
      <c r="E33" s="935"/>
      <c r="F33" s="935"/>
      <c r="G33" s="936"/>
      <c r="H33" s="890"/>
      <c r="I33" s="891"/>
      <c r="J33" s="891"/>
      <c r="K33" s="894"/>
      <c r="L33" s="894"/>
      <c r="M33" s="894"/>
      <c r="N33" s="942"/>
    </row>
    <row r="34" spans="1:14" ht="19.5" customHeight="1" x14ac:dyDescent="0.3">
      <c r="A34" s="934"/>
      <c r="B34" s="935"/>
      <c r="C34" s="935"/>
      <c r="D34" s="935"/>
      <c r="E34" s="935"/>
      <c r="F34" s="935"/>
      <c r="G34" s="936"/>
      <c r="H34" s="888"/>
      <c r="I34" s="889"/>
      <c r="J34" s="889"/>
      <c r="K34" s="892" t="s">
        <v>90</v>
      </c>
      <c r="L34" s="892"/>
      <c r="M34" s="892"/>
      <c r="N34" s="941"/>
    </row>
    <row r="35" spans="1:14" ht="19.5" customHeight="1" thickBot="1" x14ac:dyDescent="0.35">
      <c r="A35" s="934"/>
      <c r="B35" s="935"/>
      <c r="C35" s="935"/>
      <c r="D35" s="935"/>
      <c r="E35" s="935"/>
      <c r="F35" s="935"/>
      <c r="G35" s="936"/>
      <c r="H35" s="890"/>
      <c r="I35" s="891"/>
      <c r="J35" s="891"/>
      <c r="K35" s="943"/>
      <c r="L35" s="943"/>
      <c r="M35" s="943"/>
      <c r="N35" s="944"/>
    </row>
    <row r="36" spans="1:14" ht="19.5" customHeight="1" x14ac:dyDescent="0.3">
      <c r="A36" s="934"/>
      <c r="B36" s="935"/>
      <c r="C36" s="935"/>
      <c r="D36" s="935"/>
      <c r="E36" s="935"/>
      <c r="F36" s="935"/>
      <c r="G36" s="936"/>
      <c r="H36" s="325" t="s">
        <v>412</v>
      </c>
      <c r="I36" s="326" t="s">
        <v>377</v>
      </c>
      <c r="J36" s="965" t="s">
        <v>749</v>
      </c>
      <c r="K36" s="965" t="s">
        <v>750</v>
      </c>
      <c r="L36" s="967" t="s">
        <v>754</v>
      </c>
      <c r="M36" s="969"/>
      <c r="N36" s="953" t="s">
        <v>23</v>
      </c>
    </row>
    <row r="37" spans="1:14" ht="19.5" customHeight="1" x14ac:dyDescent="0.3">
      <c r="A37" s="934"/>
      <c r="B37" s="935"/>
      <c r="C37" s="935"/>
      <c r="D37" s="935"/>
      <c r="E37" s="935"/>
      <c r="F37" s="935"/>
      <c r="G37" s="936"/>
      <c r="H37" s="327" t="s">
        <v>751</v>
      </c>
      <c r="I37" s="328" t="s">
        <v>232</v>
      </c>
      <c r="J37" s="966"/>
      <c r="K37" s="966"/>
      <c r="L37" s="968"/>
      <c r="M37" s="970"/>
      <c r="N37" s="954"/>
    </row>
    <row r="38" spans="1:14" ht="19.5" customHeight="1" x14ac:dyDescent="0.3">
      <c r="A38" s="934"/>
      <c r="B38" s="935"/>
      <c r="C38" s="935"/>
      <c r="D38" s="935"/>
      <c r="E38" s="935"/>
      <c r="F38" s="935"/>
      <c r="G38" s="936"/>
      <c r="H38" s="329"/>
      <c r="I38" s="330"/>
      <c r="J38" s="331"/>
      <c r="K38" s="331"/>
      <c r="L38" s="331"/>
      <c r="M38" s="331"/>
      <c r="N38" s="332"/>
    </row>
    <row r="39" spans="1:14" ht="19.5" customHeight="1" x14ac:dyDescent="0.3">
      <c r="A39" s="934"/>
      <c r="B39" s="935"/>
      <c r="C39" s="935"/>
      <c r="D39" s="935"/>
      <c r="E39" s="935"/>
      <c r="F39" s="935"/>
      <c r="G39" s="936"/>
      <c r="H39" s="329"/>
      <c r="I39" s="330"/>
      <c r="J39" s="331"/>
      <c r="K39" s="331"/>
      <c r="L39" s="331"/>
      <c r="M39" s="331"/>
      <c r="N39" s="332"/>
    </row>
    <row r="40" spans="1:14" ht="19.5" customHeight="1" x14ac:dyDescent="0.3">
      <c r="A40" s="934"/>
      <c r="B40" s="935"/>
      <c r="C40" s="935"/>
      <c r="D40" s="935"/>
      <c r="E40" s="935"/>
      <c r="F40" s="935"/>
      <c r="G40" s="936"/>
      <c r="H40" s="329"/>
      <c r="I40" s="330"/>
      <c r="J40" s="331"/>
      <c r="K40" s="331"/>
      <c r="L40" s="331"/>
      <c r="M40" s="331"/>
      <c r="N40" s="332"/>
    </row>
    <row r="41" spans="1:14" ht="19.5" customHeight="1" x14ac:dyDescent="0.3">
      <c r="A41" s="934"/>
      <c r="B41" s="935"/>
      <c r="C41" s="935"/>
      <c r="D41" s="935"/>
      <c r="E41" s="935"/>
      <c r="F41" s="935"/>
      <c r="G41" s="936"/>
      <c r="H41" s="329"/>
      <c r="I41" s="330"/>
      <c r="J41" s="333"/>
      <c r="K41" s="333"/>
      <c r="L41" s="333"/>
      <c r="M41" s="333"/>
      <c r="N41" s="334"/>
    </row>
    <row r="42" spans="1:14" ht="19.5" customHeight="1" thickBot="1" x14ac:dyDescent="0.35">
      <c r="A42" s="955" t="s">
        <v>442</v>
      </c>
      <c r="B42" s="956"/>
      <c r="C42" s="956"/>
      <c r="D42" s="956"/>
      <c r="E42" s="956"/>
      <c r="F42" s="957"/>
      <c r="G42" s="957"/>
      <c r="H42" s="339"/>
      <c r="I42" s="336"/>
      <c r="J42" s="337"/>
      <c r="K42" s="337"/>
      <c r="L42" s="337"/>
      <c r="M42" s="337"/>
      <c r="N42" s="338"/>
    </row>
    <row r="43" spans="1:14" ht="19.5" customHeight="1" thickBot="1" x14ac:dyDescent="0.35">
      <c r="A43" s="958" t="s">
        <v>433</v>
      </c>
      <c r="B43" s="959"/>
      <c r="C43" s="959"/>
      <c r="D43" s="959"/>
      <c r="E43" s="960" t="s">
        <v>755</v>
      </c>
      <c r="F43" s="960"/>
      <c r="G43" s="961"/>
      <c r="H43" s="962" t="s">
        <v>415</v>
      </c>
      <c r="I43" s="963"/>
      <c r="J43" s="963"/>
      <c r="K43" s="963"/>
      <c r="L43" s="963"/>
      <c r="M43" s="963"/>
      <c r="N43" s="964"/>
    </row>
    <row r="44" spans="1:14" ht="19.5" customHeight="1" x14ac:dyDescent="0.3">
      <c r="A44" s="931"/>
      <c r="B44" s="932"/>
      <c r="C44" s="932"/>
      <c r="D44" s="932"/>
      <c r="E44" s="932"/>
      <c r="F44" s="932"/>
      <c r="G44" s="933"/>
      <c r="H44" s="888"/>
      <c r="I44" s="889"/>
      <c r="J44" s="889"/>
      <c r="K44" s="892" t="s">
        <v>90</v>
      </c>
      <c r="L44" s="892"/>
      <c r="M44" s="892"/>
      <c r="N44" s="941"/>
    </row>
    <row r="45" spans="1:14" ht="19.5" customHeight="1" x14ac:dyDescent="0.3">
      <c r="A45" s="934"/>
      <c r="B45" s="935"/>
      <c r="C45" s="935"/>
      <c r="D45" s="935"/>
      <c r="E45" s="935"/>
      <c r="F45" s="935"/>
      <c r="G45" s="936"/>
      <c r="H45" s="890"/>
      <c r="I45" s="891"/>
      <c r="J45" s="891"/>
      <c r="K45" s="894"/>
      <c r="L45" s="894"/>
      <c r="M45" s="894"/>
      <c r="N45" s="942"/>
    </row>
    <row r="46" spans="1:14" ht="19.5" customHeight="1" x14ac:dyDescent="0.3">
      <c r="A46" s="934"/>
      <c r="B46" s="935"/>
      <c r="C46" s="935"/>
      <c r="D46" s="935"/>
      <c r="E46" s="935"/>
      <c r="F46" s="935"/>
      <c r="G46" s="936"/>
      <c r="H46" s="888"/>
      <c r="I46" s="889"/>
      <c r="J46" s="889"/>
      <c r="K46" s="892" t="s">
        <v>90</v>
      </c>
      <c r="L46" s="892"/>
      <c r="M46" s="892"/>
      <c r="N46" s="941"/>
    </row>
    <row r="47" spans="1:14" ht="19.5" customHeight="1" thickBot="1" x14ac:dyDescent="0.35">
      <c r="A47" s="934"/>
      <c r="B47" s="935"/>
      <c r="C47" s="935"/>
      <c r="D47" s="935"/>
      <c r="E47" s="935"/>
      <c r="F47" s="935"/>
      <c r="G47" s="936"/>
      <c r="H47" s="890"/>
      <c r="I47" s="891"/>
      <c r="J47" s="891"/>
      <c r="K47" s="943"/>
      <c r="L47" s="943"/>
      <c r="M47" s="943"/>
      <c r="N47" s="944"/>
    </row>
    <row r="48" spans="1:14" ht="19.5" customHeight="1" x14ac:dyDescent="0.3">
      <c r="A48" s="934"/>
      <c r="B48" s="935"/>
      <c r="C48" s="935"/>
      <c r="D48" s="935"/>
      <c r="E48" s="935"/>
      <c r="F48" s="935"/>
      <c r="G48" s="936"/>
      <c r="H48" s="325" t="s">
        <v>412</v>
      </c>
      <c r="I48" s="326" t="s">
        <v>377</v>
      </c>
      <c r="J48" s="965" t="s">
        <v>749</v>
      </c>
      <c r="K48" s="965" t="s">
        <v>750</v>
      </c>
      <c r="L48" s="967" t="s">
        <v>754</v>
      </c>
      <c r="M48" s="951" t="s">
        <v>756</v>
      </c>
      <c r="N48" s="953" t="s">
        <v>23</v>
      </c>
    </row>
    <row r="49" spans="1:14" ht="19.5" customHeight="1" x14ac:dyDescent="0.3">
      <c r="A49" s="934"/>
      <c r="B49" s="935"/>
      <c r="C49" s="935"/>
      <c r="D49" s="935"/>
      <c r="E49" s="935"/>
      <c r="F49" s="935"/>
      <c r="G49" s="936"/>
      <c r="H49" s="327" t="s">
        <v>751</v>
      </c>
      <c r="I49" s="328" t="s">
        <v>232</v>
      </c>
      <c r="J49" s="966"/>
      <c r="K49" s="966"/>
      <c r="L49" s="968"/>
      <c r="M49" s="952"/>
      <c r="N49" s="954"/>
    </row>
    <row r="50" spans="1:14" ht="19.5" customHeight="1" x14ac:dyDescent="0.3">
      <c r="A50" s="934"/>
      <c r="B50" s="935"/>
      <c r="C50" s="935"/>
      <c r="D50" s="935"/>
      <c r="E50" s="935"/>
      <c r="F50" s="935"/>
      <c r="G50" s="936"/>
      <c r="H50" s="329"/>
      <c r="I50" s="330"/>
      <c r="J50" s="331"/>
      <c r="K50" s="331"/>
      <c r="L50" s="331"/>
      <c r="M50" s="331"/>
      <c r="N50" s="332"/>
    </row>
    <row r="51" spans="1:14" ht="19.5" customHeight="1" x14ac:dyDescent="0.3">
      <c r="A51" s="934"/>
      <c r="B51" s="935"/>
      <c r="C51" s="935"/>
      <c r="D51" s="935"/>
      <c r="E51" s="935"/>
      <c r="F51" s="935"/>
      <c r="G51" s="936"/>
      <c r="H51" s="329"/>
      <c r="I51" s="330"/>
      <c r="J51" s="331"/>
      <c r="K51" s="331"/>
      <c r="L51" s="331"/>
      <c r="M51" s="331"/>
      <c r="N51" s="332"/>
    </row>
    <row r="52" spans="1:14" ht="19.5" customHeight="1" x14ac:dyDescent="0.3">
      <c r="A52" s="934"/>
      <c r="B52" s="935"/>
      <c r="C52" s="935"/>
      <c r="D52" s="935"/>
      <c r="E52" s="935"/>
      <c r="F52" s="935"/>
      <c r="G52" s="936"/>
      <c r="H52" s="329"/>
      <c r="I52" s="330"/>
      <c r="J52" s="331"/>
      <c r="K52" s="331"/>
      <c r="L52" s="331"/>
      <c r="M52" s="331"/>
      <c r="N52" s="332"/>
    </row>
    <row r="53" spans="1:14" ht="19.5" customHeight="1" x14ac:dyDescent="0.3">
      <c r="A53" s="934"/>
      <c r="B53" s="935"/>
      <c r="C53" s="935"/>
      <c r="D53" s="935"/>
      <c r="E53" s="935"/>
      <c r="F53" s="935"/>
      <c r="G53" s="936"/>
      <c r="H53" s="329"/>
      <c r="I53" s="330"/>
      <c r="J53" s="333"/>
      <c r="K53" s="333"/>
      <c r="L53" s="333"/>
      <c r="M53" s="333"/>
      <c r="N53" s="334"/>
    </row>
    <row r="54" spans="1:14" ht="19.5" customHeight="1" thickBot="1" x14ac:dyDescent="0.35">
      <c r="A54" s="955" t="s">
        <v>442</v>
      </c>
      <c r="B54" s="956"/>
      <c r="C54" s="956"/>
      <c r="D54" s="956"/>
      <c r="E54" s="956"/>
      <c r="F54" s="957"/>
      <c r="G54" s="957"/>
      <c r="H54" s="339"/>
      <c r="I54" s="336"/>
      <c r="J54" s="337"/>
      <c r="K54" s="337"/>
      <c r="L54" s="337"/>
      <c r="M54" s="337"/>
      <c r="N54" s="338"/>
    </row>
    <row r="55" spans="1:14" ht="19.5" customHeight="1" thickBot="1" x14ac:dyDescent="0.35">
      <c r="A55" s="958" t="s">
        <v>81</v>
      </c>
      <c r="B55" s="959"/>
      <c r="C55" s="959"/>
      <c r="D55" s="959"/>
      <c r="E55" s="960" t="s">
        <v>757</v>
      </c>
      <c r="F55" s="960"/>
      <c r="G55" s="961"/>
      <c r="H55" s="962" t="s">
        <v>415</v>
      </c>
      <c r="I55" s="963"/>
      <c r="J55" s="963"/>
      <c r="K55" s="963"/>
      <c r="L55" s="963"/>
      <c r="M55" s="963"/>
      <c r="N55" s="964"/>
    </row>
    <row r="56" spans="1:14" ht="19.5" customHeight="1" x14ac:dyDescent="0.3">
      <c r="A56" s="931"/>
      <c r="B56" s="932"/>
      <c r="C56" s="932"/>
      <c r="D56" s="932"/>
      <c r="E56" s="932"/>
      <c r="F56" s="932"/>
      <c r="G56" s="933"/>
      <c r="H56" s="888"/>
      <c r="I56" s="889"/>
      <c r="J56" s="889"/>
      <c r="K56" s="892" t="s">
        <v>90</v>
      </c>
      <c r="L56" s="892"/>
      <c r="M56" s="892"/>
      <c r="N56" s="941"/>
    </row>
    <row r="57" spans="1:14" ht="19.5" customHeight="1" x14ac:dyDescent="0.3">
      <c r="A57" s="934"/>
      <c r="B57" s="935"/>
      <c r="C57" s="935"/>
      <c r="D57" s="935"/>
      <c r="E57" s="935"/>
      <c r="F57" s="935"/>
      <c r="G57" s="936"/>
      <c r="H57" s="890"/>
      <c r="I57" s="891"/>
      <c r="J57" s="891"/>
      <c r="K57" s="894"/>
      <c r="L57" s="894"/>
      <c r="M57" s="894"/>
      <c r="N57" s="942"/>
    </row>
    <row r="58" spans="1:14" ht="19.5" customHeight="1" x14ac:dyDescent="0.3">
      <c r="A58" s="934"/>
      <c r="B58" s="935"/>
      <c r="C58" s="935"/>
      <c r="D58" s="935"/>
      <c r="E58" s="935"/>
      <c r="F58" s="935"/>
      <c r="G58" s="936"/>
      <c r="H58" s="888"/>
      <c r="I58" s="889"/>
      <c r="J58" s="889"/>
      <c r="K58" s="892" t="s">
        <v>90</v>
      </c>
      <c r="L58" s="892"/>
      <c r="M58" s="892"/>
      <c r="N58" s="941"/>
    </row>
    <row r="59" spans="1:14" ht="19.5" customHeight="1" thickBot="1" x14ac:dyDescent="0.35">
      <c r="A59" s="934"/>
      <c r="B59" s="935"/>
      <c r="C59" s="935"/>
      <c r="D59" s="935"/>
      <c r="E59" s="935"/>
      <c r="F59" s="935"/>
      <c r="G59" s="936"/>
      <c r="H59" s="890"/>
      <c r="I59" s="891"/>
      <c r="J59" s="891"/>
      <c r="K59" s="943"/>
      <c r="L59" s="943"/>
      <c r="M59" s="943"/>
      <c r="N59" s="944"/>
    </row>
    <row r="60" spans="1:14" ht="19.5" customHeight="1" x14ac:dyDescent="0.3">
      <c r="A60" s="934"/>
      <c r="B60" s="935"/>
      <c r="C60" s="935"/>
      <c r="D60" s="935"/>
      <c r="E60" s="935"/>
      <c r="F60" s="935"/>
      <c r="G60" s="936"/>
      <c r="H60" s="325" t="s">
        <v>412</v>
      </c>
      <c r="I60" s="326" t="s">
        <v>377</v>
      </c>
      <c r="J60" s="945" t="s">
        <v>23</v>
      </c>
      <c r="K60" s="946"/>
      <c r="L60" s="946"/>
      <c r="M60" s="946"/>
      <c r="N60" s="947"/>
    </row>
    <row r="61" spans="1:14" ht="19.5" customHeight="1" x14ac:dyDescent="0.3">
      <c r="A61" s="934"/>
      <c r="B61" s="935"/>
      <c r="C61" s="935"/>
      <c r="D61" s="935"/>
      <c r="E61" s="935"/>
      <c r="F61" s="935"/>
      <c r="G61" s="936"/>
      <c r="H61" s="327" t="s">
        <v>751</v>
      </c>
      <c r="I61" s="328" t="s">
        <v>232</v>
      </c>
      <c r="J61" s="948"/>
      <c r="K61" s="949"/>
      <c r="L61" s="949"/>
      <c r="M61" s="949"/>
      <c r="N61" s="950"/>
    </row>
    <row r="62" spans="1:14" ht="19.5" customHeight="1" x14ac:dyDescent="0.3">
      <c r="A62" s="934"/>
      <c r="B62" s="935"/>
      <c r="C62" s="935"/>
      <c r="D62" s="935"/>
      <c r="E62" s="935"/>
      <c r="F62" s="935"/>
      <c r="G62" s="936"/>
      <c r="H62" s="329"/>
      <c r="I62" s="330"/>
      <c r="J62" s="948"/>
      <c r="K62" s="949"/>
      <c r="L62" s="949"/>
      <c r="M62" s="949"/>
      <c r="N62" s="950"/>
    </row>
    <row r="63" spans="1:14" ht="19.5" customHeight="1" thickBot="1" x14ac:dyDescent="0.35">
      <c r="A63" s="937"/>
      <c r="B63" s="938"/>
      <c r="C63" s="938"/>
      <c r="D63" s="938"/>
      <c r="E63" s="938"/>
      <c r="F63" s="939"/>
      <c r="G63" s="940"/>
      <c r="H63" s="339"/>
      <c r="I63" s="336"/>
      <c r="J63" s="928"/>
      <c r="K63" s="929"/>
      <c r="L63" s="929"/>
      <c r="M63" s="929"/>
      <c r="N63" s="930"/>
    </row>
  </sheetData>
  <mergeCells count="89">
    <mergeCell ref="A7:D7"/>
    <mergeCell ref="E7:G7"/>
    <mergeCell ref="H7:N7"/>
    <mergeCell ref="A1:D3"/>
    <mergeCell ref="E1:G1"/>
    <mergeCell ref="H1:J1"/>
    <mergeCell ref="L1:N1"/>
    <mergeCell ref="E2:K3"/>
    <mergeCell ref="L2:N3"/>
    <mergeCell ref="A5:C5"/>
    <mergeCell ref="D5:G5"/>
    <mergeCell ref="H5:J5"/>
    <mergeCell ref="K5:N5"/>
    <mergeCell ref="A6:N6"/>
    <mergeCell ref="M12:M13"/>
    <mergeCell ref="N12:N13"/>
    <mergeCell ref="A18:G18"/>
    <mergeCell ref="A19:D19"/>
    <mergeCell ref="E19:G19"/>
    <mergeCell ref="H19:N19"/>
    <mergeCell ref="A8:G17"/>
    <mergeCell ref="H8:J9"/>
    <mergeCell ref="K8:M9"/>
    <mergeCell ref="N8:N9"/>
    <mergeCell ref="H10:J11"/>
    <mergeCell ref="K10:M11"/>
    <mergeCell ref="N10:N11"/>
    <mergeCell ref="J12:J13"/>
    <mergeCell ref="K12:K13"/>
    <mergeCell ref="L12:L13"/>
    <mergeCell ref="M24:M25"/>
    <mergeCell ref="N24:N25"/>
    <mergeCell ref="A30:G30"/>
    <mergeCell ref="A31:D31"/>
    <mergeCell ref="E31:G31"/>
    <mergeCell ref="H31:N31"/>
    <mergeCell ref="A20:G29"/>
    <mergeCell ref="H20:J21"/>
    <mergeCell ref="K20:M21"/>
    <mergeCell ref="N20:N21"/>
    <mergeCell ref="H22:J23"/>
    <mergeCell ref="K22:M23"/>
    <mergeCell ref="N22:N23"/>
    <mergeCell ref="J24:J25"/>
    <mergeCell ref="K24:K25"/>
    <mergeCell ref="L24:L25"/>
    <mergeCell ref="M36:M37"/>
    <mergeCell ref="N36:N37"/>
    <mergeCell ref="A42:G42"/>
    <mergeCell ref="A43:D43"/>
    <mergeCell ref="E43:G43"/>
    <mergeCell ref="H43:N43"/>
    <mergeCell ref="A32:G41"/>
    <mergeCell ref="H32:J33"/>
    <mergeCell ref="K32:M33"/>
    <mergeCell ref="N32:N33"/>
    <mergeCell ref="H34:J35"/>
    <mergeCell ref="K34:M35"/>
    <mergeCell ref="N34:N35"/>
    <mergeCell ref="J36:J37"/>
    <mergeCell ref="K36:K37"/>
    <mergeCell ref="L36:L37"/>
    <mergeCell ref="M48:M49"/>
    <mergeCell ref="N48:N49"/>
    <mergeCell ref="A54:G54"/>
    <mergeCell ref="A55:D55"/>
    <mergeCell ref="E55:G55"/>
    <mergeCell ref="H55:N55"/>
    <mergeCell ref="A44:G53"/>
    <mergeCell ref="H44:J45"/>
    <mergeCell ref="K44:M45"/>
    <mergeCell ref="N44:N45"/>
    <mergeCell ref="H46:J47"/>
    <mergeCell ref="K46:M47"/>
    <mergeCell ref="N46:N47"/>
    <mergeCell ref="J48:J49"/>
    <mergeCell ref="K48:K49"/>
    <mergeCell ref="L48:L49"/>
    <mergeCell ref="J63:N63"/>
    <mergeCell ref="A56:G63"/>
    <mergeCell ref="H56:J57"/>
    <mergeCell ref="K56:M57"/>
    <mergeCell ref="N56:N57"/>
    <mergeCell ref="H58:J59"/>
    <mergeCell ref="K58:M59"/>
    <mergeCell ref="N58:N59"/>
    <mergeCell ref="J60:N60"/>
    <mergeCell ref="J61:N61"/>
    <mergeCell ref="J62:N6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21857" r:id="rId4" name="CheckBox1">
          <controlPr defaultSize="0" autoFill="0" autoLine="0" r:id="rId5">
            <anchor moveWithCells="1">
              <from>
                <xdr:col>7</xdr:col>
                <xdr:colOff>137160</xdr:colOff>
                <xdr:row>7</xdr:row>
                <xdr:rowOff>7620</xdr:rowOff>
              </from>
              <to>
                <xdr:col>8</xdr:col>
                <xdr:colOff>327660</xdr:colOff>
                <xdr:row>8</xdr:row>
                <xdr:rowOff>53340</xdr:rowOff>
              </to>
            </anchor>
          </controlPr>
        </control>
      </mc:Choice>
      <mc:Fallback>
        <control shapeId="121857" r:id="rId4" name="CheckBox1"/>
      </mc:Fallback>
    </mc:AlternateContent>
    <mc:AlternateContent xmlns:mc="http://schemas.openxmlformats.org/markup-compatibility/2006">
      <mc:Choice Requires="x14">
        <control shapeId="121858" r:id="rId6" name="CheckBox2">
          <controlPr defaultSize="0" autoFill="0" autoLine="0" r:id="rId7">
            <anchor moveWithCells="1">
              <from>
                <xdr:col>7</xdr:col>
                <xdr:colOff>53340</xdr:colOff>
                <xdr:row>9</xdr:row>
                <xdr:rowOff>152400</xdr:rowOff>
              </from>
              <to>
                <xdr:col>9</xdr:col>
                <xdr:colOff>205740</xdr:colOff>
                <xdr:row>10</xdr:row>
                <xdr:rowOff>129540</xdr:rowOff>
              </to>
            </anchor>
          </controlPr>
        </control>
      </mc:Choice>
      <mc:Fallback>
        <control shapeId="121858" r:id="rId6" name="CheckBox2"/>
      </mc:Fallback>
    </mc:AlternateContent>
    <mc:AlternateContent xmlns:mc="http://schemas.openxmlformats.org/markup-compatibility/2006">
      <mc:Choice Requires="x14">
        <control shapeId="121859" r:id="rId8" name="CheckBox3">
          <controlPr defaultSize="0" autoFill="0" autoLine="0" r:id="rId9">
            <anchor moveWithCells="1">
              <from>
                <xdr:col>7</xdr:col>
                <xdr:colOff>144780</xdr:colOff>
                <xdr:row>8</xdr:row>
                <xdr:rowOff>22860</xdr:rowOff>
              </from>
              <to>
                <xdr:col>8</xdr:col>
                <xdr:colOff>358140</xdr:colOff>
                <xdr:row>9</xdr:row>
                <xdr:rowOff>0</xdr:rowOff>
              </to>
            </anchor>
          </controlPr>
        </control>
      </mc:Choice>
      <mc:Fallback>
        <control shapeId="121859" r:id="rId8" name="CheckBox3"/>
      </mc:Fallback>
    </mc:AlternateContent>
    <mc:AlternateContent xmlns:mc="http://schemas.openxmlformats.org/markup-compatibility/2006">
      <mc:Choice Requires="x14">
        <control shapeId="121860" r:id="rId10" name="CheckBox4">
          <controlPr defaultSize="0" autoFill="0" autoLine="0" r:id="rId11">
            <anchor moveWithCells="1">
              <from>
                <xdr:col>7</xdr:col>
                <xdr:colOff>137160</xdr:colOff>
                <xdr:row>19</xdr:row>
                <xdr:rowOff>7620</xdr:rowOff>
              </from>
              <to>
                <xdr:col>8</xdr:col>
                <xdr:colOff>327660</xdr:colOff>
                <xdr:row>20</xdr:row>
                <xdr:rowOff>60960</xdr:rowOff>
              </to>
            </anchor>
          </controlPr>
        </control>
      </mc:Choice>
      <mc:Fallback>
        <control shapeId="121860" r:id="rId10" name="CheckBox4"/>
      </mc:Fallback>
    </mc:AlternateContent>
    <mc:AlternateContent xmlns:mc="http://schemas.openxmlformats.org/markup-compatibility/2006">
      <mc:Choice Requires="x14">
        <control shapeId="121861" r:id="rId12" name="CheckBox5">
          <controlPr defaultSize="0" autoFill="0" autoLine="0" r:id="rId13">
            <anchor moveWithCells="1">
              <from>
                <xdr:col>7</xdr:col>
                <xdr:colOff>53340</xdr:colOff>
                <xdr:row>21</xdr:row>
                <xdr:rowOff>152400</xdr:rowOff>
              </from>
              <to>
                <xdr:col>9</xdr:col>
                <xdr:colOff>198120</xdr:colOff>
                <xdr:row>22</xdr:row>
                <xdr:rowOff>137160</xdr:rowOff>
              </to>
            </anchor>
          </controlPr>
        </control>
      </mc:Choice>
      <mc:Fallback>
        <control shapeId="121861" r:id="rId12" name="CheckBox5"/>
      </mc:Fallback>
    </mc:AlternateContent>
    <mc:AlternateContent xmlns:mc="http://schemas.openxmlformats.org/markup-compatibility/2006">
      <mc:Choice Requires="x14">
        <control shapeId="121862" r:id="rId14" name="CheckBox6">
          <controlPr defaultSize="0" autoFill="0" autoLine="0" r:id="rId15">
            <anchor moveWithCells="1">
              <from>
                <xdr:col>7</xdr:col>
                <xdr:colOff>144780</xdr:colOff>
                <xdr:row>20</xdr:row>
                <xdr:rowOff>22860</xdr:rowOff>
              </from>
              <to>
                <xdr:col>8</xdr:col>
                <xdr:colOff>358140</xdr:colOff>
                <xdr:row>21</xdr:row>
                <xdr:rowOff>15240</xdr:rowOff>
              </to>
            </anchor>
          </controlPr>
        </control>
      </mc:Choice>
      <mc:Fallback>
        <control shapeId="121862" r:id="rId14" name="CheckBox6"/>
      </mc:Fallback>
    </mc:AlternateContent>
    <mc:AlternateContent xmlns:mc="http://schemas.openxmlformats.org/markup-compatibility/2006">
      <mc:Choice Requires="x14">
        <control shapeId="121863" r:id="rId16" name="CheckBox7">
          <controlPr defaultSize="0" autoFill="0" autoLine="0" r:id="rId17">
            <anchor moveWithCells="1">
              <from>
                <xdr:col>7</xdr:col>
                <xdr:colOff>137160</xdr:colOff>
                <xdr:row>31</xdr:row>
                <xdr:rowOff>7620</xdr:rowOff>
              </from>
              <to>
                <xdr:col>8</xdr:col>
                <xdr:colOff>327660</xdr:colOff>
                <xdr:row>32</xdr:row>
                <xdr:rowOff>60960</xdr:rowOff>
              </to>
            </anchor>
          </controlPr>
        </control>
      </mc:Choice>
      <mc:Fallback>
        <control shapeId="121863" r:id="rId16" name="CheckBox7"/>
      </mc:Fallback>
    </mc:AlternateContent>
    <mc:AlternateContent xmlns:mc="http://schemas.openxmlformats.org/markup-compatibility/2006">
      <mc:Choice Requires="x14">
        <control shapeId="121864" r:id="rId18" name="CheckBox8">
          <controlPr defaultSize="0" autoFill="0" autoLine="0" r:id="rId19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190500</xdr:colOff>
                <xdr:row>34</xdr:row>
                <xdr:rowOff>137160</xdr:rowOff>
              </to>
            </anchor>
          </controlPr>
        </control>
      </mc:Choice>
      <mc:Fallback>
        <control shapeId="121864" r:id="rId18" name="CheckBox8"/>
      </mc:Fallback>
    </mc:AlternateContent>
    <mc:AlternateContent xmlns:mc="http://schemas.openxmlformats.org/markup-compatibility/2006">
      <mc:Choice Requires="x14">
        <control shapeId="121865" r:id="rId20" name="CheckBox9">
          <controlPr defaultSize="0" autoFill="0" autoLine="0" r:id="rId21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358140</xdr:colOff>
                <xdr:row>33</xdr:row>
                <xdr:rowOff>15240</xdr:rowOff>
              </to>
            </anchor>
          </controlPr>
        </control>
      </mc:Choice>
      <mc:Fallback>
        <control shapeId="121865" r:id="rId20" name="CheckBox9"/>
      </mc:Fallback>
    </mc:AlternateContent>
    <mc:AlternateContent xmlns:mc="http://schemas.openxmlformats.org/markup-compatibility/2006">
      <mc:Choice Requires="x14">
        <control shapeId="121866" r:id="rId22" name="CheckBox10">
          <controlPr defaultSize="0" autoFill="0" autoLine="0" r:id="rId23">
            <anchor moveWithCells="1">
              <from>
                <xdr:col>7</xdr:col>
                <xdr:colOff>137160</xdr:colOff>
                <xdr:row>43</xdr:row>
                <xdr:rowOff>7620</xdr:rowOff>
              </from>
              <to>
                <xdr:col>8</xdr:col>
                <xdr:colOff>327660</xdr:colOff>
                <xdr:row>44</xdr:row>
                <xdr:rowOff>60960</xdr:rowOff>
              </to>
            </anchor>
          </controlPr>
        </control>
      </mc:Choice>
      <mc:Fallback>
        <control shapeId="121866" r:id="rId22" name="CheckBox10"/>
      </mc:Fallback>
    </mc:AlternateContent>
    <mc:AlternateContent xmlns:mc="http://schemas.openxmlformats.org/markup-compatibility/2006">
      <mc:Choice Requires="x14">
        <control shapeId="121867" r:id="rId24" name="CheckBox11">
          <controlPr defaultSize="0" autoFill="0" autoLine="0" r:id="rId25">
            <anchor moveWithCells="1">
              <from>
                <xdr:col>7</xdr:col>
                <xdr:colOff>53340</xdr:colOff>
                <xdr:row>45</xdr:row>
                <xdr:rowOff>152400</xdr:rowOff>
              </from>
              <to>
                <xdr:col>9</xdr:col>
                <xdr:colOff>190500</xdr:colOff>
                <xdr:row>46</xdr:row>
                <xdr:rowOff>137160</xdr:rowOff>
              </to>
            </anchor>
          </controlPr>
        </control>
      </mc:Choice>
      <mc:Fallback>
        <control shapeId="121867" r:id="rId24" name="CheckBox11"/>
      </mc:Fallback>
    </mc:AlternateContent>
    <mc:AlternateContent xmlns:mc="http://schemas.openxmlformats.org/markup-compatibility/2006">
      <mc:Choice Requires="x14">
        <control shapeId="121868" r:id="rId26" name="CheckBox12">
          <controlPr defaultSize="0" autoFill="0" autoLine="0" r:id="rId27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358140</xdr:colOff>
                <xdr:row>45</xdr:row>
                <xdr:rowOff>15240</xdr:rowOff>
              </to>
            </anchor>
          </controlPr>
        </control>
      </mc:Choice>
      <mc:Fallback>
        <control shapeId="121868" r:id="rId26" name="CheckBox12"/>
      </mc:Fallback>
    </mc:AlternateContent>
    <mc:AlternateContent xmlns:mc="http://schemas.openxmlformats.org/markup-compatibility/2006">
      <mc:Choice Requires="x14">
        <control shapeId="121869" r:id="rId28" name="CheckBox13">
          <controlPr defaultSize="0" autoFill="0" autoLine="0" r:id="rId29">
            <anchor moveWithCells="1">
              <from>
                <xdr:col>7</xdr:col>
                <xdr:colOff>137160</xdr:colOff>
                <xdr:row>55</xdr:row>
                <xdr:rowOff>7620</xdr:rowOff>
              </from>
              <to>
                <xdr:col>8</xdr:col>
                <xdr:colOff>327660</xdr:colOff>
                <xdr:row>56</xdr:row>
                <xdr:rowOff>60960</xdr:rowOff>
              </to>
            </anchor>
          </controlPr>
        </control>
      </mc:Choice>
      <mc:Fallback>
        <control shapeId="121869" r:id="rId28" name="CheckBox13"/>
      </mc:Fallback>
    </mc:AlternateContent>
    <mc:AlternateContent xmlns:mc="http://schemas.openxmlformats.org/markup-compatibility/2006">
      <mc:Choice Requires="x14">
        <control shapeId="121870" r:id="rId30" name="CheckBox14">
          <controlPr defaultSize="0" autoFill="0" autoLine="0" r:id="rId31">
            <anchor moveWithCells="1">
              <from>
                <xdr:col>7</xdr:col>
                <xdr:colOff>53340</xdr:colOff>
                <xdr:row>57</xdr:row>
                <xdr:rowOff>152400</xdr:rowOff>
              </from>
              <to>
                <xdr:col>9</xdr:col>
                <xdr:colOff>190500</xdr:colOff>
                <xdr:row>58</xdr:row>
                <xdr:rowOff>137160</xdr:rowOff>
              </to>
            </anchor>
          </controlPr>
        </control>
      </mc:Choice>
      <mc:Fallback>
        <control shapeId="121870" r:id="rId30" name="CheckBox14"/>
      </mc:Fallback>
    </mc:AlternateContent>
    <mc:AlternateContent xmlns:mc="http://schemas.openxmlformats.org/markup-compatibility/2006">
      <mc:Choice Requires="x14">
        <control shapeId="121871" r:id="rId32" name="CheckBox15">
          <controlPr defaultSize="0" autoFill="0" autoLine="0" r:id="rId33">
            <anchor moveWithCells="1">
              <from>
                <xdr:col>7</xdr:col>
                <xdr:colOff>144780</xdr:colOff>
                <xdr:row>56</xdr:row>
                <xdr:rowOff>22860</xdr:rowOff>
              </from>
              <to>
                <xdr:col>8</xdr:col>
                <xdr:colOff>358140</xdr:colOff>
                <xdr:row>57</xdr:row>
                <xdr:rowOff>15240</xdr:rowOff>
              </to>
            </anchor>
          </controlPr>
        </control>
      </mc:Choice>
      <mc:Fallback>
        <control shapeId="121871" r:id="rId32" name="CheckBox1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D9FE9E-386E-4F89-9C43-1BE47A13A3D8}">
          <x14:formula1>
            <xm:f>Data!$C$26:$C$40</xm:f>
          </x14:formula1>
          <xm:sqref>K8:M9 K20:M21 K32:M33 K44:M45 K56:M57</xm:sqref>
        </x14:dataValidation>
        <x14:dataValidation type="list" allowBlank="1" showInputMessage="1" showErrorMessage="1" xr:uid="{869963AF-7FEF-4B19-A7B7-F05792A6EA7E}">
          <x14:formula1>
            <xm:f>Data!$C$20:$C$23</xm:f>
          </x14:formula1>
          <xm:sqref>K10:M11 K22:M23 K34:M35 K46:M47 K58:M59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1A5C-9B6E-4063-B185-79F73148D916}">
  <sheetPr codeName="Sheet11"/>
  <dimension ref="A1:P54"/>
  <sheetViews>
    <sheetView view="pageBreakPreview" zoomScaleNormal="100" zoomScaleSheetLayoutView="100" zoomScalePageLayoutView="50" workbookViewId="0">
      <selection activeCell="K8" sqref="K8:M11"/>
    </sheetView>
  </sheetViews>
  <sheetFormatPr defaultColWidth="8.453125" defaultRowHeight="19.5" customHeight="1" x14ac:dyDescent="0.3"/>
  <cols>
    <col min="1" max="16384" width="8.453125" style="320"/>
  </cols>
  <sheetData>
    <row r="1" spans="1:16" ht="19.5" customHeight="1" x14ac:dyDescent="0.3">
      <c r="A1" s="906"/>
      <c r="B1" s="792"/>
      <c r="C1" s="792"/>
      <c r="D1" s="792"/>
      <c r="E1" s="985" t="s">
        <v>745</v>
      </c>
      <c r="F1" s="985"/>
      <c r="G1" s="985"/>
      <c r="H1" s="986" t="s">
        <v>746</v>
      </c>
      <c r="I1" s="986"/>
      <c r="J1" s="986"/>
      <c r="K1" s="319"/>
      <c r="L1" s="987" t="s">
        <v>150</v>
      </c>
      <c r="M1" s="988"/>
      <c r="N1" s="989"/>
    </row>
    <row r="2" spans="1:16" ht="19.5" customHeight="1" x14ac:dyDescent="0.3">
      <c r="A2" s="793"/>
      <c r="B2" s="907"/>
      <c r="C2" s="907"/>
      <c r="D2" s="907"/>
      <c r="E2" s="990" t="s">
        <v>758</v>
      </c>
      <c r="F2" s="990"/>
      <c r="G2" s="990"/>
      <c r="H2" s="990"/>
      <c r="I2" s="990"/>
      <c r="J2" s="990"/>
      <c r="K2" s="659"/>
      <c r="L2" s="993">
        <f>'FORMULARZ ZAMÓWIENIA - OKŁADKA'!N2</f>
        <v>45910</v>
      </c>
      <c r="M2" s="994"/>
      <c r="N2" s="995"/>
      <c r="O2" s="340"/>
      <c r="P2" s="341"/>
    </row>
    <row r="3" spans="1:16" ht="19.5" customHeight="1" thickBot="1" x14ac:dyDescent="0.35">
      <c r="A3" s="795"/>
      <c r="B3" s="796"/>
      <c r="C3" s="796"/>
      <c r="D3" s="796"/>
      <c r="E3" s="991"/>
      <c r="F3" s="991"/>
      <c r="G3" s="991"/>
      <c r="H3" s="991"/>
      <c r="I3" s="991"/>
      <c r="J3" s="991"/>
      <c r="K3" s="992"/>
      <c r="L3" s="996"/>
      <c r="M3" s="997"/>
      <c r="N3" s="998"/>
      <c r="O3" s="340"/>
    </row>
    <row r="4" spans="1:16" ht="19.5" customHeight="1" thickBot="1" x14ac:dyDescent="0.35">
      <c r="A4" s="321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3"/>
      <c r="N4" s="324"/>
      <c r="O4" s="342"/>
      <c r="P4" s="343"/>
    </row>
    <row r="5" spans="1:16" ht="19.5" customHeight="1" thickBot="1" x14ac:dyDescent="0.35">
      <c r="A5" s="974" t="s">
        <v>147</v>
      </c>
      <c r="B5" s="975"/>
      <c r="C5" s="976"/>
      <c r="D5" s="977"/>
      <c r="E5" s="977"/>
      <c r="F5" s="977"/>
      <c r="G5" s="1004"/>
      <c r="H5" s="974" t="s">
        <v>185</v>
      </c>
      <c r="I5" s="975"/>
      <c r="J5" s="976"/>
      <c r="K5" s="980"/>
      <c r="L5" s="980"/>
      <c r="M5" s="980"/>
      <c r="N5" s="981"/>
      <c r="O5" s="344"/>
      <c r="P5" s="341"/>
    </row>
    <row r="6" spans="1:16" ht="19.5" customHeight="1" thickBot="1" x14ac:dyDescent="0.35">
      <c r="A6" s="982"/>
      <c r="B6" s="983"/>
      <c r="C6" s="983"/>
      <c r="D6" s="980"/>
      <c r="E6" s="983"/>
      <c r="F6" s="983"/>
      <c r="G6" s="983"/>
      <c r="H6" s="983"/>
      <c r="I6" s="983"/>
      <c r="J6" s="983"/>
      <c r="K6" s="983"/>
      <c r="L6" s="983"/>
      <c r="M6" s="983"/>
      <c r="N6" s="984"/>
      <c r="O6" s="344"/>
      <c r="P6" s="345"/>
    </row>
    <row r="7" spans="1:16" ht="19.5" customHeight="1" thickBot="1" x14ac:dyDescent="0.35">
      <c r="A7" s="958"/>
      <c r="B7" s="959"/>
      <c r="C7" s="959"/>
      <c r="D7" s="959"/>
      <c r="E7" s="960"/>
      <c r="F7" s="960"/>
      <c r="G7" s="961"/>
      <c r="H7" s="962" t="s">
        <v>415</v>
      </c>
      <c r="I7" s="963"/>
      <c r="J7" s="963"/>
      <c r="K7" s="963"/>
      <c r="L7" s="963"/>
      <c r="M7" s="963"/>
      <c r="N7" s="964"/>
      <c r="O7" s="341"/>
      <c r="P7" s="345"/>
    </row>
    <row r="8" spans="1:16" ht="19.5" customHeight="1" x14ac:dyDescent="0.3">
      <c r="A8" s="931"/>
      <c r="B8" s="932"/>
      <c r="C8" s="932"/>
      <c r="D8" s="932"/>
      <c r="E8" s="932"/>
      <c r="F8" s="932"/>
      <c r="G8" s="933"/>
      <c r="H8" s="888"/>
      <c r="I8" s="889"/>
      <c r="J8" s="889"/>
      <c r="K8" s="892" t="s">
        <v>90</v>
      </c>
      <c r="L8" s="892"/>
      <c r="M8" s="892"/>
      <c r="N8" s="941"/>
      <c r="O8" s="346"/>
    </row>
    <row r="9" spans="1:16" ht="19.5" customHeight="1" x14ac:dyDescent="0.3">
      <c r="A9" s="934"/>
      <c r="B9" s="935"/>
      <c r="C9" s="935"/>
      <c r="D9" s="935"/>
      <c r="E9" s="935"/>
      <c r="F9" s="935"/>
      <c r="G9" s="936"/>
      <c r="H9" s="890"/>
      <c r="I9" s="891"/>
      <c r="J9" s="891"/>
      <c r="K9" s="894"/>
      <c r="L9" s="894"/>
      <c r="M9" s="894"/>
      <c r="N9" s="942"/>
      <c r="O9" s="346"/>
    </row>
    <row r="10" spans="1:16" ht="19.5" customHeight="1" x14ac:dyDescent="0.3">
      <c r="A10" s="934"/>
      <c r="B10" s="935"/>
      <c r="C10" s="935"/>
      <c r="D10" s="935"/>
      <c r="E10" s="935"/>
      <c r="F10" s="935"/>
      <c r="G10" s="936"/>
      <c r="H10" s="888"/>
      <c r="I10" s="889"/>
      <c r="J10" s="889"/>
      <c r="K10" s="892" t="s">
        <v>90</v>
      </c>
      <c r="L10" s="892"/>
      <c r="M10" s="892"/>
      <c r="N10" s="941"/>
      <c r="O10" s="346"/>
    </row>
    <row r="11" spans="1:16" ht="19.5" customHeight="1" thickBot="1" x14ac:dyDescent="0.35">
      <c r="A11" s="934"/>
      <c r="B11" s="935"/>
      <c r="C11" s="935"/>
      <c r="D11" s="935"/>
      <c r="E11" s="935"/>
      <c r="F11" s="935"/>
      <c r="G11" s="936"/>
      <c r="H11" s="890"/>
      <c r="I11" s="891"/>
      <c r="J11" s="891"/>
      <c r="K11" s="943"/>
      <c r="L11" s="943"/>
      <c r="M11" s="943"/>
      <c r="N11" s="944"/>
      <c r="O11" s="347"/>
    </row>
    <row r="12" spans="1:16" ht="19.5" customHeight="1" x14ac:dyDescent="0.3">
      <c r="A12" s="934"/>
      <c r="B12" s="935"/>
      <c r="C12" s="935"/>
      <c r="D12" s="935"/>
      <c r="E12" s="935"/>
      <c r="F12" s="935"/>
      <c r="G12" s="935"/>
      <c r="H12" s="348" t="s">
        <v>412</v>
      </c>
      <c r="I12" s="349" t="s">
        <v>377</v>
      </c>
      <c r="J12" s="965" t="s">
        <v>749</v>
      </c>
      <c r="K12" s="965" t="s">
        <v>750</v>
      </c>
      <c r="L12" s="967" t="s">
        <v>754</v>
      </c>
      <c r="M12" s="951" t="s">
        <v>756</v>
      </c>
      <c r="N12" s="953" t="s">
        <v>23</v>
      </c>
      <c r="O12" s="350"/>
    </row>
    <row r="13" spans="1:16" ht="19.5" customHeight="1" x14ac:dyDescent="0.3">
      <c r="A13" s="934"/>
      <c r="B13" s="935"/>
      <c r="C13" s="935"/>
      <c r="D13" s="935"/>
      <c r="E13" s="935"/>
      <c r="F13" s="935"/>
      <c r="G13" s="935"/>
      <c r="H13" s="351" t="s">
        <v>751</v>
      </c>
      <c r="I13" s="352" t="s">
        <v>24</v>
      </c>
      <c r="J13" s="966"/>
      <c r="K13" s="966"/>
      <c r="L13" s="968"/>
      <c r="M13" s="952"/>
      <c r="N13" s="954"/>
      <c r="O13" s="343"/>
    </row>
    <row r="14" spans="1:16" ht="19.5" customHeight="1" x14ac:dyDescent="0.3">
      <c r="A14" s="934"/>
      <c r="B14" s="935"/>
      <c r="C14" s="935"/>
      <c r="D14" s="935"/>
      <c r="E14" s="935"/>
      <c r="F14" s="935"/>
      <c r="G14" s="935"/>
      <c r="H14" s="353"/>
      <c r="I14" s="354"/>
      <c r="J14" s="355"/>
      <c r="K14" s="355"/>
      <c r="L14" s="356"/>
      <c r="M14" s="357"/>
      <c r="N14" s="358"/>
      <c r="O14" s="343"/>
    </row>
    <row r="15" spans="1:16" ht="19.5" customHeight="1" x14ac:dyDescent="0.3">
      <c r="A15" s="934"/>
      <c r="B15" s="935"/>
      <c r="C15" s="935"/>
      <c r="D15" s="935"/>
      <c r="E15" s="935"/>
      <c r="F15" s="935"/>
      <c r="G15" s="935"/>
      <c r="H15" s="353"/>
      <c r="I15" s="354"/>
      <c r="J15" s="355"/>
      <c r="K15" s="355"/>
      <c r="L15" s="356"/>
      <c r="M15" s="357"/>
      <c r="N15" s="358"/>
      <c r="O15" s="343"/>
    </row>
    <row r="16" spans="1:16" ht="19.5" customHeight="1" x14ac:dyDescent="0.3">
      <c r="A16" s="934"/>
      <c r="B16" s="935"/>
      <c r="C16" s="935"/>
      <c r="D16" s="935"/>
      <c r="E16" s="935"/>
      <c r="F16" s="935"/>
      <c r="G16" s="935"/>
      <c r="H16" s="353"/>
      <c r="I16" s="354"/>
      <c r="J16" s="355"/>
      <c r="K16" s="355"/>
      <c r="L16" s="356"/>
      <c r="M16" s="357"/>
      <c r="N16" s="358"/>
      <c r="O16" s="359"/>
    </row>
    <row r="17" spans="1:15" ht="19.5" customHeight="1" x14ac:dyDescent="0.3">
      <c r="A17" s="934"/>
      <c r="B17" s="935"/>
      <c r="C17" s="935"/>
      <c r="D17" s="935"/>
      <c r="E17" s="935"/>
      <c r="F17" s="935"/>
      <c r="G17" s="935"/>
      <c r="H17" s="360"/>
      <c r="I17" s="361"/>
      <c r="J17" s="361"/>
      <c r="K17" s="361"/>
      <c r="L17" s="361"/>
      <c r="M17" s="357"/>
      <c r="N17" s="358"/>
      <c r="O17" s="362"/>
    </row>
    <row r="18" spans="1:15" ht="19.5" customHeight="1" thickBot="1" x14ac:dyDescent="0.35">
      <c r="A18" s="955" t="s">
        <v>442</v>
      </c>
      <c r="B18" s="956"/>
      <c r="C18" s="956"/>
      <c r="D18" s="956"/>
      <c r="E18" s="956"/>
      <c r="F18" s="957"/>
      <c r="G18" s="957"/>
      <c r="H18" s="363"/>
      <c r="I18" s="364"/>
      <c r="J18" s="365"/>
      <c r="K18" s="365"/>
      <c r="L18" s="366"/>
      <c r="M18" s="367"/>
      <c r="N18" s="368"/>
      <c r="O18" s="343"/>
    </row>
    <row r="19" spans="1:15" ht="19.5" customHeight="1" thickBot="1" x14ac:dyDescent="0.35">
      <c r="A19" s="958"/>
      <c r="B19" s="959"/>
      <c r="C19" s="959"/>
      <c r="D19" s="959"/>
      <c r="E19" s="960"/>
      <c r="F19" s="960"/>
      <c r="G19" s="961"/>
      <c r="H19" s="1002" t="s">
        <v>415</v>
      </c>
      <c r="I19" s="973"/>
      <c r="J19" s="973"/>
      <c r="K19" s="973"/>
      <c r="L19" s="973"/>
      <c r="M19" s="973"/>
      <c r="N19" s="1003"/>
      <c r="O19" s="345"/>
    </row>
    <row r="20" spans="1:15" ht="19.5" customHeight="1" x14ac:dyDescent="0.3">
      <c r="A20" s="931"/>
      <c r="B20" s="932"/>
      <c r="C20" s="932"/>
      <c r="D20" s="932"/>
      <c r="E20" s="932"/>
      <c r="F20" s="932"/>
      <c r="G20" s="933"/>
      <c r="H20" s="888"/>
      <c r="I20" s="889"/>
      <c r="J20" s="889"/>
      <c r="K20" s="892" t="s">
        <v>90</v>
      </c>
      <c r="L20" s="892"/>
      <c r="M20" s="892"/>
      <c r="N20" s="941"/>
      <c r="O20" s="345"/>
    </row>
    <row r="21" spans="1:15" ht="19.5" customHeight="1" x14ac:dyDescent="0.3">
      <c r="A21" s="934"/>
      <c r="B21" s="935"/>
      <c r="C21" s="935"/>
      <c r="D21" s="935"/>
      <c r="E21" s="935"/>
      <c r="F21" s="935"/>
      <c r="G21" s="936"/>
      <c r="H21" s="890"/>
      <c r="I21" s="891"/>
      <c r="J21" s="891"/>
      <c r="K21" s="894"/>
      <c r="L21" s="894"/>
      <c r="M21" s="894"/>
      <c r="N21" s="942"/>
      <c r="O21" s="345"/>
    </row>
    <row r="22" spans="1:15" ht="19.5" customHeight="1" x14ac:dyDescent="0.3">
      <c r="A22" s="934"/>
      <c r="B22" s="935"/>
      <c r="C22" s="935"/>
      <c r="D22" s="935"/>
      <c r="E22" s="935"/>
      <c r="F22" s="935"/>
      <c r="G22" s="936"/>
      <c r="H22" s="888"/>
      <c r="I22" s="889"/>
      <c r="J22" s="889"/>
      <c r="K22" s="892" t="s">
        <v>90</v>
      </c>
      <c r="L22" s="892"/>
      <c r="M22" s="892"/>
      <c r="N22" s="941"/>
      <c r="O22" s="345"/>
    </row>
    <row r="23" spans="1:15" ht="19.5" customHeight="1" thickBot="1" x14ac:dyDescent="0.35">
      <c r="A23" s="934"/>
      <c r="B23" s="935"/>
      <c r="C23" s="935"/>
      <c r="D23" s="935"/>
      <c r="E23" s="935"/>
      <c r="F23" s="935"/>
      <c r="G23" s="936"/>
      <c r="H23" s="890"/>
      <c r="I23" s="891"/>
      <c r="J23" s="891"/>
      <c r="K23" s="943"/>
      <c r="L23" s="943"/>
      <c r="M23" s="943"/>
      <c r="N23" s="944"/>
      <c r="O23" s="345"/>
    </row>
    <row r="24" spans="1:15" ht="19.5" customHeight="1" x14ac:dyDescent="0.3">
      <c r="A24" s="934"/>
      <c r="B24" s="935"/>
      <c r="C24" s="935"/>
      <c r="D24" s="935"/>
      <c r="E24" s="935"/>
      <c r="F24" s="935"/>
      <c r="G24" s="935"/>
      <c r="H24" s="348" t="s">
        <v>412</v>
      </c>
      <c r="I24" s="349" t="s">
        <v>377</v>
      </c>
      <c r="J24" s="965" t="s">
        <v>749</v>
      </c>
      <c r="K24" s="965" t="s">
        <v>750</v>
      </c>
      <c r="L24" s="967" t="s">
        <v>754</v>
      </c>
      <c r="M24" s="967" t="s">
        <v>756</v>
      </c>
      <c r="N24" s="999" t="s">
        <v>23</v>
      </c>
      <c r="O24" s="345"/>
    </row>
    <row r="25" spans="1:15" ht="19.5" customHeight="1" x14ac:dyDescent="0.3">
      <c r="A25" s="934"/>
      <c r="B25" s="935"/>
      <c r="C25" s="935"/>
      <c r="D25" s="935"/>
      <c r="E25" s="935"/>
      <c r="F25" s="935"/>
      <c r="G25" s="935"/>
      <c r="H25" s="351" t="s">
        <v>751</v>
      </c>
      <c r="I25" s="352" t="s">
        <v>24</v>
      </c>
      <c r="J25" s="966"/>
      <c r="K25" s="966"/>
      <c r="L25" s="968"/>
      <c r="M25" s="968"/>
      <c r="N25" s="1000"/>
      <c r="O25" s="345"/>
    </row>
    <row r="26" spans="1:15" ht="19.5" customHeight="1" x14ac:dyDescent="0.3">
      <c r="A26" s="934"/>
      <c r="B26" s="935"/>
      <c r="C26" s="935"/>
      <c r="D26" s="935"/>
      <c r="E26" s="935"/>
      <c r="F26" s="935"/>
      <c r="G26" s="935"/>
      <c r="H26" s="353"/>
      <c r="I26" s="354"/>
      <c r="J26" s="355"/>
      <c r="K26" s="355"/>
      <c r="L26" s="356"/>
      <c r="M26" s="357"/>
      <c r="N26" s="358"/>
      <c r="O26" s="345"/>
    </row>
    <row r="27" spans="1:15" ht="19.5" customHeight="1" x14ac:dyDescent="0.3">
      <c r="A27" s="934"/>
      <c r="B27" s="935"/>
      <c r="C27" s="935"/>
      <c r="D27" s="935"/>
      <c r="E27" s="935"/>
      <c r="F27" s="935"/>
      <c r="G27" s="935"/>
      <c r="H27" s="353"/>
      <c r="I27" s="354"/>
      <c r="J27" s="355"/>
      <c r="K27" s="355"/>
      <c r="L27" s="356"/>
      <c r="M27" s="357"/>
      <c r="N27" s="358"/>
      <c r="O27" s="345"/>
    </row>
    <row r="28" spans="1:15" ht="19.5" customHeight="1" x14ac:dyDescent="0.3">
      <c r="A28" s="934"/>
      <c r="B28" s="935"/>
      <c r="C28" s="935"/>
      <c r="D28" s="935"/>
      <c r="E28" s="935"/>
      <c r="F28" s="935"/>
      <c r="G28" s="935"/>
      <c r="H28" s="353"/>
      <c r="I28" s="354"/>
      <c r="J28" s="355"/>
      <c r="K28" s="355"/>
      <c r="L28" s="356"/>
      <c r="M28" s="357"/>
      <c r="N28" s="358"/>
      <c r="O28" s="345"/>
    </row>
    <row r="29" spans="1:15" ht="19.5" customHeight="1" x14ac:dyDescent="0.3">
      <c r="A29" s="934"/>
      <c r="B29" s="935"/>
      <c r="C29" s="935"/>
      <c r="D29" s="935"/>
      <c r="E29" s="935"/>
      <c r="F29" s="935"/>
      <c r="G29" s="935"/>
      <c r="H29" s="369"/>
      <c r="I29" s="370"/>
      <c r="J29" s="370"/>
      <c r="K29" s="370"/>
      <c r="L29" s="370"/>
      <c r="M29" s="371"/>
      <c r="N29" s="372"/>
      <c r="O29" s="345"/>
    </row>
    <row r="30" spans="1:15" ht="19.5" customHeight="1" thickBot="1" x14ac:dyDescent="0.35">
      <c r="A30" s="955" t="s">
        <v>442</v>
      </c>
      <c r="B30" s="956"/>
      <c r="C30" s="956"/>
      <c r="D30" s="956"/>
      <c r="E30" s="956"/>
      <c r="F30" s="957"/>
      <c r="G30" s="957"/>
      <c r="H30" s="373"/>
      <c r="I30" s="374"/>
      <c r="J30" s="375"/>
      <c r="K30" s="375"/>
      <c r="L30" s="376"/>
      <c r="M30" s="377"/>
      <c r="N30" s="378"/>
      <c r="O30" s="345"/>
    </row>
    <row r="31" spans="1:15" ht="19.5" customHeight="1" thickBot="1" x14ac:dyDescent="0.35">
      <c r="A31" s="958"/>
      <c r="B31" s="959"/>
      <c r="C31" s="959"/>
      <c r="D31" s="959"/>
      <c r="E31" s="960"/>
      <c r="F31" s="960"/>
      <c r="G31" s="961"/>
      <c r="H31" s="962" t="s">
        <v>415</v>
      </c>
      <c r="I31" s="963"/>
      <c r="J31" s="963"/>
      <c r="K31" s="963"/>
      <c r="L31" s="963"/>
      <c r="M31" s="963"/>
      <c r="N31" s="964"/>
      <c r="O31" s="345"/>
    </row>
    <row r="32" spans="1:15" ht="19.5" customHeight="1" x14ac:dyDescent="0.3">
      <c r="A32" s="931"/>
      <c r="B32" s="932"/>
      <c r="C32" s="932"/>
      <c r="D32" s="932"/>
      <c r="E32" s="932"/>
      <c r="F32" s="932"/>
      <c r="G32" s="933"/>
      <c r="H32" s="888"/>
      <c r="I32" s="889"/>
      <c r="J32" s="889"/>
      <c r="K32" s="892" t="s">
        <v>90</v>
      </c>
      <c r="L32" s="892"/>
      <c r="M32" s="892"/>
      <c r="N32" s="941"/>
      <c r="O32" s="345"/>
    </row>
    <row r="33" spans="1:15" ht="19.5" customHeight="1" x14ac:dyDescent="0.3">
      <c r="A33" s="934"/>
      <c r="B33" s="935"/>
      <c r="C33" s="935"/>
      <c r="D33" s="935"/>
      <c r="E33" s="935"/>
      <c r="F33" s="935"/>
      <c r="G33" s="936"/>
      <c r="H33" s="890"/>
      <c r="I33" s="891"/>
      <c r="J33" s="891"/>
      <c r="K33" s="894"/>
      <c r="L33" s="894"/>
      <c r="M33" s="894"/>
      <c r="N33" s="942"/>
      <c r="O33" s="345"/>
    </row>
    <row r="34" spans="1:15" ht="19.5" customHeight="1" x14ac:dyDescent="0.3">
      <c r="A34" s="934"/>
      <c r="B34" s="935"/>
      <c r="C34" s="935"/>
      <c r="D34" s="935"/>
      <c r="E34" s="935"/>
      <c r="F34" s="935"/>
      <c r="G34" s="936"/>
      <c r="H34" s="888"/>
      <c r="I34" s="889"/>
      <c r="J34" s="889"/>
      <c r="K34" s="892" t="s">
        <v>90</v>
      </c>
      <c r="L34" s="892"/>
      <c r="M34" s="892"/>
      <c r="N34" s="941"/>
      <c r="O34" s="345"/>
    </row>
    <row r="35" spans="1:15" ht="19.5" customHeight="1" thickBot="1" x14ac:dyDescent="0.35">
      <c r="A35" s="934"/>
      <c r="B35" s="935"/>
      <c r="C35" s="935"/>
      <c r="D35" s="935"/>
      <c r="E35" s="935"/>
      <c r="F35" s="935"/>
      <c r="G35" s="936"/>
      <c r="H35" s="890"/>
      <c r="I35" s="891"/>
      <c r="J35" s="891"/>
      <c r="K35" s="943"/>
      <c r="L35" s="943"/>
      <c r="M35" s="943"/>
      <c r="N35" s="944"/>
      <c r="O35" s="345"/>
    </row>
    <row r="36" spans="1:15" ht="19.5" customHeight="1" x14ac:dyDescent="0.3">
      <c r="A36" s="934"/>
      <c r="B36" s="935"/>
      <c r="C36" s="935"/>
      <c r="D36" s="935"/>
      <c r="E36" s="935"/>
      <c r="F36" s="935"/>
      <c r="G36" s="935"/>
      <c r="H36" s="348" t="s">
        <v>412</v>
      </c>
      <c r="I36" s="349" t="s">
        <v>377</v>
      </c>
      <c r="J36" s="965" t="s">
        <v>749</v>
      </c>
      <c r="K36" s="965" t="s">
        <v>750</v>
      </c>
      <c r="L36" s="967" t="s">
        <v>754</v>
      </c>
      <c r="M36" s="967" t="s">
        <v>756</v>
      </c>
      <c r="N36" s="999" t="s">
        <v>23</v>
      </c>
    </row>
    <row r="37" spans="1:15" ht="19.5" customHeight="1" x14ac:dyDescent="0.3">
      <c r="A37" s="934"/>
      <c r="B37" s="935"/>
      <c r="C37" s="935"/>
      <c r="D37" s="935"/>
      <c r="E37" s="935"/>
      <c r="F37" s="935"/>
      <c r="G37" s="935"/>
      <c r="H37" s="351" t="s">
        <v>751</v>
      </c>
      <c r="I37" s="352" t="s">
        <v>24</v>
      </c>
      <c r="J37" s="966"/>
      <c r="K37" s="966"/>
      <c r="L37" s="968"/>
      <c r="M37" s="968"/>
      <c r="N37" s="1000"/>
    </row>
    <row r="38" spans="1:15" ht="19.5" customHeight="1" x14ac:dyDescent="0.3">
      <c r="A38" s="934"/>
      <c r="B38" s="935"/>
      <c r="C38" s="935"/>
      <c r="D38" s="935"/>
      <c r="E38" s="935"/>
      <c r="F38" s="935"/>
      <c r="G38" s="935"/>
      <c r="H38" s="353"/>
      <c r="I38" s="354"/>
      <c r="J38" s="355"/>
      <c r="K38" s="355"/>
      <c r="L38" s="356"/>
      <c r="M38" s="357"/>
      <c r="N38" s="358"/>
    </row>
    <row r="39" spans="1:15" ht="19.5" customHeight="1" x14ac:dyDescent="0.3">
      <c r="A39" s="934"/>
      <c r="B39" s="935"/>
      <c r="C39" s="935"/>
      <c r="D39" s="935"/>
      <c r="E39" s="935"/>
      <c r="F39" s="935"/>
      <c r="G39" s="935"/>
      <c r="H39" s="379"/>
      <c r="I39" s="380"/>
      <c r="J39" s="381"/>
      <c r="K39" s="381"/>
      <c r="L39" s="382"/>
      <c r="M39" s="371"/>
      <c r="N39" s="372"/>
    </row>
    <row r="40" spans="1:15" ht="19.5" customHeight="1" x14ac:dyDescent="0.3">
      <c r="A40" s="934"/>
      <c r="B40" s="935"/>
      <c r="C40" s="935"/>
      <c r="D40" s="935"/>
      <c r="E40" s="935"/>
      <c r="F40" s="935"/>
      <c r="G40" s="935"/>
      <c r="H40" s="379"/>
      <c r="I40" s="380"/>
      <c r="J40" s="381"/>
      <c r="K40" s="381"/>
      <c r="L40" s="382"/>
      <c r="M40" s="371"/>
      <c r="N40" s="372"/>
    </row>
    <row r="41" spans="1:15" ht="19.5" customHeight="1" x14ac:dyDescent="0.3">
      <c r="A41" s="934"/>
      <c r="B41" s="935"/>
      <c r="C41" s="935"/>
      <c r="D41" s="935"/>
      <c r="E41" s="935"/>
      <c r="F41" s="935"/>
      <c r="G41" s="935"/>
      <c r="H41" s="360"/>
      <c r="I41" s="361"/>
      <c r="J41" s="361"/>
      <c r="K41" s="361"/>
      <c r="L41" s="361"/>
      <c r="M41" s="357"/>
      <c r="N41" s="358"/>
    </row>
    <row r="42" spans="1:15" ht="19.5" customHeight="1" thickBot="1" x14ac:dyDescent="0.35">
      <c r="A42" s="1001"/>
      <c r="B42" s="957"/>
      <c r="C42" s="957"/>
      <c r="D42" s="957"/>
      <c r="E42" s="957"/>
      <c r="F42" s="957"/>
      <c r="G42" s="957"/>
      <c r="H42" s="363"/>
      <c r="I42" s="364"/>
      <c r="J42" s="365"/>
      <c r="K42" s="365"/>
      <c r="L42" s="366"/>
      <c r="M42" s="367"/>
      <c r="N42" s="368"/>
    </row>
    <row r="43" spans="1:15" ht="19.5" customHeight="1" thickBot="1" x14ac:dyDescent="0.35">
      <c r="A43" s="958"/>
      <c r="B43" s="959"/>
      <c r="C43" s="959"/>
      <c r="D43" s="959"/>
      <c r="E43" s="960"/>
      <c r="F43" s="960"/>
      <c r="G43" s="961"/>
      <c r="H43" s="962" t="s">
        <v>415</v>
      </c>
      <c r="I43" s="963"/>
      <c r="J43" s="963"/>
      <c r="K43" s="963"/>
      <c r="L43" s="963"/>
      <c r="M43" s="963"/>
      <c r="N43" s="964"/>
    </row>
    <row r="44" spans="1:15" ht="19.5" customHeight="1" x14ac:dyDescent="0.3">
      <c r="A44" s="931"/>
      <c r="B44" s="932"/>
      <c r="C44" s="932"/>
      <c r="D44" s="932"/>
      <c r="E44" s="932"/>
      <c r="F44" s="932"/>
      <c r="G44" s="933"/>
      <c r="H44" s="888"/>
      <c r="I44" s="889"/>
      <c r="J44" s="889"/>
      <c r="K44" s="892" t="s">
        <v>90</v>
      </c>
      <c r="L44" s="892"/>
      <c r="M44" s="892"/>
      <c r="N44" s="941"/>
    </row>
    <row r="45" spans="1:15" ht="19.5" customHeight="1" x14ac:dyDescent="0.3">
      <c r="A45" s="934"/>
      <c r="B45" s="935"/>
      <c r="C45" s="935"/>
      <c r="D45" s="935"/>
      <c r="E45" s="935"/>
      <c r="F45" s="935"/>
      <c r="G45" s="936"/>
      <c r="H45" s="890"/>
      <c r="I45" s="891"/>
      <c r="J45" s="891"/>
      <c r="K45" s="894"/>
      <c r="L45" s="894"/>
      <c r="M45" s="894"/>
      <c r="N45" s="942"/>
    </row>
    <row r="46" spans="1:15" ht="19.5" customHeight="1" x14ac:dyDescent="0.3">
      <c r="A46" s="934"/>
      <c r="B46" s="935"/>
      <c r="C46" s="935"/>
      <c r="D46" s="935"/>
      <c r="E46" s="935"/>
      <c r="F46" s="935"/>
      <c r="G46" s="936"/>
      <c r="H46" s="888"/>
      <c r="I46" s="889"/>
      <c r="J46" s="889"/>
      <c r="K46" s="892" t="s">
        <v>90</v>
      </c>
      <c r="L46" s="892"/>
      <c r="M46" s="892"/>
      <c r="N46" s="941"/>
    </row>
    <row r="47" spans="1:15" ht="19.5" customHeight="1" thickBot="1" x14ac:dyDescent="0.35">
      <c r="A47" s="934"/>
      <c r="B47" s="935"/>
      <c r="C47" s="935"/>
      <c r="D47" s="935"/>
      <c r="E47" s="935"/>
      <c r="F47" s="935"/>
      <c r="G47" s="936"/>
      <c r="H47" s="890"/>
      <c r="I47" s="891"/>
      <c r="J47" s="891"/>
      <c r="K47" s="943"/>
      <c r="L47" s="943"/>
      <c r="M47" s="943"/>
      <c r="N47" s="944"/>
    </row>
    <row r="48" spans="1:15" ht="19.5" customHeight="1" x14ac:dyDescent="0.3">
      <c r="A48" s="934"/>
      <c r="B48" s="935"/>
      <c r="C48" s="935"/>
      <c r="D48" s="935"/>
      <c r="E48" s="935"/>
      <c r="F48" s="935"/>
      <c r="G48" s="935"/>
      <c r="H48" s="348" t="s">
        <v>412</v>
      </c>
      <c r="I48" s="349" t="s">
        <v>377</v>
      </c>
      <c r="J48" s="965" t="s">
        <v>749</v>
      </c>
      <c r="K48" s="965" t="s">
        <v>750</v>
      </c>
      <c r="L48" s="967" t="s">
        <v>754</v>
      </c>
      <c r="M48" s="967" t="s">
        <v>756</v>
      </c>
      <c r="N48" s="999" t="s">
        <v>23</v>
      </c>
    </row>
    <row r="49" spans="1:14" ht="19.5" customHeight="1" x14ac:dyDescent="0.3">
      <c r="A49" s="934"/>
      <c r="B49" s="935"/>
      <c r="C49" s="935"/>
      <c r="D49" s="935"/>
      <c r="E49" s="935"/>
      <c r="F49" s="935"/>
      <c r="G49" s="935"/>
      <c r="H49" s="351" t="s">
        <v>751</v>
      </c>
      <c r="I49" s="352" t="s">
        <v>24</v>
      </c>
      <c r="J49" s="966"/>
      <c r="K49" s="966"/>
      <c r="L49" s="968"/>
      <c r="M49" s="968"/>
      <c r="N49" s="1000"/>
    </row>
    <row r="50" spans="1:14" ht="19.5" customHeight="1" x14ac:dyDescent="0.3">
      <c r="A50" s="934"/>
      <c r="B50" s="935"/>
      <c r="C50" s="935"/>
      <c r="D50" s="935"/>
      <c r="E50" s="935"/>
      <c r="F50" s="935"/>
      <c r="G50" s="935"/>
      <c r="H50" s="353"/>
      <c r="I50" s="354"/>
      <c r="J50" s="355"/>
      <c r="K50" s="355"/>
      <c r="L50" s="356"/>
      <c r="M50" s="357"/>
      <c r="N50" s="358"/>
    </row>
    <row r="51" spans="1:14" ht="19.5" customHeight="1" x14ac:dyDescent="0.3">
      <c r="A51" s="934"/>
      <c r="B51" s="935"/>
      <c r="C51" s="935"/>
      <c r="D51" s="935"/>
      <c r="E51" s="935"/>
      <c r="F51" s="935"/>
      <c r="G51" s="935"/>
      <c r="H51" s="353"/>
      <c r="I51" s="354"/>
      <c r="J51" s="355"/>
      <c r="K51" s="355"/>
      <c r="L51" s="356"/>
      <c r="M51" s="357"/>
      <c r="N51" s="358"/>
    </row>
    <row r="52" spans="1:14" ht="19.5" customHeight="1" x14ac:dyDescent="0.3">
      <c r="A52" s="934"/>
      <c r="B52" s="935"/>
      <c r="C52" s="935"/>
      <c r="D52" s="935"/>
      <c r="E52" s="935"/>
      <c r="F52" s="935"/>
      <c r="G52" s="935"/>
      <c r="H52" s="353"/>
      <c r="I52" s="354"/>
      <c r="J52" s="355"/>
      <c r="K52" s="355"/>
      <c r="L52" s="356"/>
      <c r="M52" s="357"/>
      <c r="N52" s="358"/>
    </row>
    <row r="53" spans="1:14" ht="19.5" customHeight="1" x14ac:dyDescent="0.3">
      <c r="A53" s="934"/>
      <c r="B53" s="935"/>
      <c r="C53" s="935"/>
      <c r="D53" s="935"/>
      <c r="E53" s="935"/>
      <c r="F53" s="935"/>
      <c r="G53" s="935"/>
      <c r="H53" s="360"/>
      <c r="I53" s="361"/>
      <c r="J53" s="361"/>
      <c r="K53" s="361"/>
      <c r="L53" s="361"/>
      <c r="M53" s="357"/>
      <c r="N53" s="358"/>
    </row>
    <row r="54" spans="1:14" ht="19.5" customHeight="1" thickBot="1" x14ac:dyDescent="0.35">
      <c r="A54" s="955"/>
      <c r="B54" s="956"/>
      <c r="C54" s="956"/>
      <c r="D54" s="956"/>
      <c r="E54" s="956"/>
      <c r="F54" s="957"/>
      <c r="G54" s="957"/>
      <c r="H54" s="363"/>
      <c r="I54" s="364"/>
      <c r="J54" s="365"/>
      <c r="K54" s="365"/>
      <c r="L54" s="366"/>
      <c r="M54" s="367"/>
      <c r="N54" s="368"/>
    </row>
  </sheetData>
  <mergeCells count="75">
    <mergeCell ref="A7:D7"/>
    <mergeCell ref="E7:G7"/>
    <mergeCell ref="H7:N7"/>
    <mergeCell ref="A1:D3"/>
    <mergeCell ref="E1:G1"/>
    <mergeCell ref="H1:J1"/>
    <mergeCell ref="L1:N1"/>
    <mergeCell ref="E2:K3"/>
    <mergeCell ref="L2:N3"/>
    <mergeCell ref="A5:C5"/>
    <mergeCell ref="D5:G5"/>
    <mergeCell ref="H5:J5"/>
    <mergeCell ref="K5:N5"/>
    <mergeCell ref="A6:N6"/>
    <mergeCell ref="M12:M13"/>
    <mergeCell ref="N12:N13"/>
    <mergeCell ref="A18:G18"/>
    <mergeCell ref="A19:D19"/>
    <mergeCell ref="E19:G19"/>
    <mergeCell ref="H19:N19"/>
    <mergeCell ref="A8:G17"/>
    <mergeCell ref="H8:J9"/>
    <mergeCell ref="K8:M9"/>
    <mergeCell ref="N8:N9"/>
    <mergeCell ref="H10:J11"/>
    <mergeCell ref="K10:M11"/>
    <mergeCell ref="N10:N11"/>
    <mergeCell ref="J12:J13"/>
    <mergeCell ref="K12:K13"/>
    <mergeCell ref="L12:L13"/>
    <mergeCell ref="M24:M25"/>
    <mergeCell ref="N24:N25"/>
    <mergeCell ref="A30:G30"/>
    <mergeCell ref="A31:D31"/>
    <mergeCell ref="E31:G31"/>
    <mergeCell ref="H31:N31"/>
    <mergeCell ref="A20:G29"/>
    <mergeCell ref="H20:J21"/>
    <mergeCell ref="K20:M21"/>
    <mergeCell ref="N20:N21"/>
    <mergeCell ref="H22:J23"/>
    <mergeCell ref="K22:M23"/>
    <mergeCell ref="N22:N23"/>
    <mergeCell ref="J24:J25"/>
    <mergeCell ref="K24:K25"/>
    <mergeCell ref="L24:L25"/>
    <mergeCell ref="M36:M37"/>
    <mergeCell ref="N36:N37"/>
    <mergeCell ref="A42:G42"/>
    <mergeCell ref="A43:D43"/>
    <mergeCell ref="E43:G43"/>
    <mergeCell ref="H43:N43"/>
    <mergeCell ref="A32:G41"/>
    <mergeCell ref="H32:J33"/>
    <mergeCell ref="K32:M33"/>
    <mergeCell ref="N32:N33"/>
    <mergeCell ref="H34:J35"/>
    <mergeCell ref="K34:M35"/>
    <mergeCell ref="N34:N35"/>
    <mergeCell ref="J36:J37"/>
    <mergeCell ref="K36:K37"/>
    <mergeCell ref="L36:L37"/>
    <mergeCell ref="M48:M49"/>
    <mergeCell ref="N48:N49"/>
    <mergeCell ref="A54:G54"/>
    <mergeCell ref="A44:G53"/>
    <mergeCell ref="H44:J45"/>
    <mergeCell ref="K44:M45"/>
    <mergeCell ref="N44:N45"/>
    <mergeCell ref="H46:J47"/>
    <mergeCell ref="K46:M47"/>
    <mergeCell ref="N46:N47"/>
    <mergeCell ref="J48:J49"/>
    <mergeCell ref="K48:K49"/>
    <mergeCell ref="L48:L49"/>
  </mergeCells>
  <dataValidations count="1">
    <dataValidation type="list" allowBlank="1" showInputMessage="1" showErrorMessage="1" sqref="H18" xr:uid="{13467A62-A445-403B-A7D2-47FEAE65FC76}">
      <formula1>Materials2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22881" r:id="rId4" name="CheckBox1">
          <controlPr defaultSize="0" autoFill="0" autoLine="0" r:id="rId5">
            <anchor moveWithCells="1">
              <from>
                <xdr:col>7</xdr:col>
                <xdr:colOff>137160</xdr:colOff>
                <xdr:row>7</xdr:row>
                <xdr:rowOff>7620</xdr:rowOff>
              </from>
              <to>
                <xdr:col>8</xdr:col>
                <xdr:colOff>327660</xdr:colOff>
                <xdr:row>8</xdr:row>
                <xdr:rowOff>53340</xdr:rowOff>
              </to>
            </anchor>
          </controlPr>
        </control>
      </mc:Choice>
      <mc:Fallback>
        <control shapeId="122881" r:id="rId4" name="CheckBox1"/>
      </mc:Fallback>
    </mc:AlternateContent>
    <mc:AlternateContent xmlns:mc="http://schemas.openxmlformats.org/markup-compatibility/2006">
      <mc:Choice Requires="x14">
        <control shapeId="122882" r:id="rId6" name="CheckBox2">
          <controlPr defaultSize="0" autoFill="0" autoLine="0" r:id="rId7">
            <anchor moveWithCells="1">
              <from>
                <xdr:col>7</xdr:col>
                <xdr:colOff>53340</xdr:colOff>
                <xdr:row>9</xdr:row>
                <xdr:rowOff>152400</xdr:rowOff>
              </from>
              <to>
                <xdr:col>9</xdr:col>
                <xdr:colOff>205740</xdr:colOff>
                <xdr:row>10</xdr:row>
                <xdr:rowOff>129540</xdr:rowOff>
              </to>
            </anchor>
          </controlPr>
        </control>
      </mc:Choice>
      <mc:Fallback>
        <control shapeId="122882" r:id="rId6" name="CheckBox2"/>
      </mc:Fallback>
    </mc:AlternateContent>
    <mc:AlternateContent xmlns:mc="http://schemas.openxmlformats.org/markup-compatibility/2006">
      <mc:Choice Requires="x14">
        <control shapeId="122883" r:id="rId8" name="CheckBox3">
          <controlPr defaultSize="0" autoFill="0" autoLine="0" r:id="rId9">
            <anchor moveWithCells="1">
              <from>
                <xdr:col>7</xdr:col>
                <xdr:colOff>144780</xdr:colOff>
                <xdr:row>8</xdr:row>
                <xdr:rowOff>22860</xdr:rowOff>
              </from>
              <to>
                <xdr:col>8</xdr:col>
                <xdr:colOff>358140</xdr:colOff>
                <xdr:row>9</xdr:row>
                <xdr:rowOff>0</xdr:rowOff>
              </to>
            </anchor>
          </controlPr>
        </control>
      </mc:Choice>
      <mc:Fallback>
        <control shapeId="122883" r:id="rId8" name="CheckBox3"/>
      </mc:Fallback>
    </mc:AlternateContent>
    <mc:AlternateContent xmlns:mc="http://schemas.openxmlformats.org/markup-compatibility/2006">
      <mc:Choice Requires="x14">
        <control shapeId="122884" r:id="rId10" name="CheckBox4">
          <controlPr defaultSize="0" autoFill="0" autoLine="0" r:id="rId11">
            <anchor moveWithCells="1">
              <from>
                <xdr:col>7</xdr:col>
                <xdr:colOff>137160</xdr:colOff>
                <xdr:row>19</xdr:row>
                <xdr:rowOff>7620</xdr:rowOff>
              </from>
              <to>
                <xdr:col>8</xdr:col>
                <xdr:colOff>327660</xdr:colOff>
                <xdr:row>20</xdr:row>
                <xdr:rowOff>53340</xdr:rowOff>
              </to>
            </anchor>
          </controlPr>
        </control>
      </mc:Choice>
      <mc:Fallback>
        <control shapeId="122884" r:id="rId10" name="CheckBox4"/>
      </mc:Fallback>
    </mc:AlternateContent>
    <mc:AlternateContent xmlns:mc="http://schemas.openxmlformats.org/markup-compatibility/2006">
      <mc:Choice Requires="x14">
        <control shapeId="122885" r:id="rId12" name="CheckBox5">
          <controlPr defaultSize="0" autoFill="0" autoLine="0" r:id="rId13">
            <anchor moveWithCells="1">
              <from>
                <xdr:col>7</xdr:col>
                <xdr:colOff>53340</xdr:colOff>
                <xdr:row>21</xdr:row>
                <xdr:rowOff>152400</xdr:rowOff>
              </from>
              <to>
                <xdr:col>9</xdr:col>
                <xdr:colOff>205740</xdr:colOff>
                <xdr:row>22</xdr:row>
                <xdr:rowOff>129540</xdr:rowOff>
              </to>
            </anchor>
          </controlPr>
        </control>
      </mc:Choice>
      <mc:Fallback>
        <control shapeId="122885" r:id="rId12" name="CheckBox5"/>
      </mc:Fallback>
    </mc:AlternateContent>
    <mc:AlternateContent xmlns:mc="http://schemas.openxmlformats.org/markup-compatibility/2006">
      <mc:Choice Requires="x14">
        <control shapeId="122886" r:id="rId14" name="CheckBox6">
          <controlPr defaultSize="0" autoFill="0" autoLine="0" r:id="rId15">
            <anchor moveWithCells="1">
              <from>
                <xdr:col>7</xdr:col>
                <xdr:colOff>144780</xdr:colOff>
                <xdr:row>20</xdr:row>
                <xdr:rowOff>22860</xdr:rowOff>
              </from>
              <to>
                <xdr:col>8</xdr:col>
                <xdr:colOff>358140</xdr:colOff>
                <xdr:row>21</xdr:row>
                <xdr:rowOff>0</xdr:rowOff>
              </to>
            </anchor>
          </controlPr>
        </control>
      </mc:Choice>
      <mc:Fallback>
        <control shapeId="122886" r:id="rId14" name="CheckBox6"/>
      </mc:Fallback>
    </mc:AlternateContent>
    <mc:AlternateContent xmlns:mc="http://schemas.openxmlformats.org/markup-compatibility/2006">
      <mc:Choice Requires="x14">
        <control shapeId="122887" r:id="rId16" name="CheckBox7">
          <controlPr defaultSize="0" autoFill="0" autoLine="0" r:id="rId17">
            <anchor moveWithCells="1">
              <from>
                <xdr:col>7</xdr:col>
                <xdr:colOff>137160</xdr:colOff>
                <xdr:row>31</xdr:row>
                <xdr:rowOff>7620</xdr:rowOff>
              </from>
              <to>
                <xdr:col>8</xdr:col>
                <xdr:colOff>327660</xdr:colOff>
                <xdr:row>32</xdr:row>
                <xdr:rowOff>53340</xdr:rowOff>
              </to>
            </anchor>
          </controlPr>
        </control>
      </mc:Choice>
      <mc:Fallback>
        <control shapeId="122887" r:id="rId16" name="CheckBox7"/>
      </mc:Fallback>
    </mc:AlternateContent>
    <mc:AlternateContent xmlns:mc="http://schemas.openxmlformats.org/markup-compatibility/2006">
      <mc:Choice Requires="x14">
        <control shapeId="122888" r:id="rId18" name="CheckBox8">
          <controlPr defaultSize="0" autoFill="0" autoLine="0" r:id="rId19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205740</xdr:colOff>
                <xdr:row>34</xdr:row>
                <xdr:rowOff>129540</xdr:rowOff>
              </to>
            </anchor>
          </controlPr>
        </control>
      </mc:Choice>
      <mc:Fallback>
        <control shapeId="122888" r:id="rId18" name="CheckBox8"/>
      </mc:Fallback>
    </mc:AlternateContent>
    <mc:AlternateContent xmlns:mc="http://schemas.openxmlformats.org/markup-compatibility/2006">
      <mc:Choice Requires="x14">
        <control shapeId="122889" r:id="rId20" name="CheckBox9">
          <controlPr defaultSize="0" autoFill="0" autoLine="0" r:id="rId21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358140</xdr:colOff>
                <xdr:row>33</xdr:row>
                <xdr:rowOff>0</xdr:rowOff>
              </to>
            </anchor>
          </controlPr>
        </control>
      </mc:Choice>
      <mc:Fallback>
        <control shapeId="122889" r:id="rId20" name="CheckBox9"/>
      </mc:Fallback>
    </mc:AlternateContent>
    <mc:AlternateContent xmlns:mc="http://schemas.openxmlformats.org/markup-compatibility/2006">
      <mc:Choice Requires="x14">
        <control shapeId="122890" r:id="rId22" name="CheckBox10">
          <controlPr defaultSize="0" autoFill="0" autoLine="0" r:id="rId23">
            <anchor moveWithCells="1">
              <from>
                <xdr:col>7</xdr:col>
                <xdr:colOff>137160</xdr:colOff>
                <xdr:row>43</xdr:row>
                <xdr:rowOff>7620</xdr:rowOff>
              </from>
              <to>
                <xdr:col>8</xdr:col>
                <xdr:colOff>327660</xdr:colOff>
                <xdr:row>44</xdr:row>
                <xdr:rowOff>53340</xdr:rowOff>
              </to>
            </anchor>
          </controlPr>
        </control>
      </mc:Choice>
      <mc:Fallback>
        <control shapeId="122890" r:id="rId22" name="CheckBox10"/>
      </mc:Fallback>
    </mc:AlternateContent>
    <mc:AlternateContent xmlns:mc="http://schemas.openxmlformats.org/markup-compatibility/2006">
      <mc:Choice Requires="x14">
        <control shapeId="122891" r:id="rId24" name="CheckBox11">
          <controlPr defaultSize="0" autoFill="0" autoLine="0" r:id="rId25">
            <anchor moveWithCells="1">
              <from>
                <xdr:col>7</xdr:col>
                <xdr:colOff>53340</xdr:colOff>
                <xdr:row>45</xdr:row>
                <xdr:rowOff>152400</xdr:rowOff>
              </from>
              <to>
                <xdr:col>9</xdr:col>
                <xdr:colOff>205740</xdr:colOff>
                <xdr:row>46</xdr:row>
                <xdr:rowOff>129540</xdr:rowOff>
              </to>
            </anchor>
          </controlPr>
        </control>
      </mc:Choice>
      <mc:Fallback>
        <control shapeId="122891" r:id="rId24" name="CheckBox11"/>
      </mc:Fallback>
    </mc:AlternateContent>
    <mc:AlternateContent xmlns:mc="http://schemas.openxmlformats.org/markup-compatibility/2006">
      <mc:Choice Requires="x14">
        <control shapeId="122892" r:id="rId26" name="CheckBox12">
          <controlPr defaultSize="0" autoFill="0" autoLine="0" r:id="rId27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358140</xdr:colOff>
                <xdr:row>45</xdr:row>
                <xdr:rowOff>0</xdr:rowOff>
              </to>
            </anchor>
          </controlPr>
        </control>
      </mc:Choice>
      <mc:Fallback>
        <control shapeId="122892" r:id="rId26" name="CheckBox1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A4AEEF-6F22-48DE-A973-9BF2FDECF8FC}">
          <x14:formula1>
            <xm:f>Data!$C$20:$C$23</xm:f>
          </x14:formula1>
          <xm:sqref>K10:M11 K22:M23 K34:M35 K46:M47</xm:sqref>
        </x14:dataValidation>
        <x14:dataValidation type="list" allowBlank="1" showInputMessage="1" showErrorMessage="1" xr:uid="{977857C5-07E1-4628-977E-C9630EB62288}">
          <x14:formula1>
            <xm:f>Data!$C$26:$C$40</xm:f>
          </x14:formula1>
          <xm:sqref>K8:M9 K20:M21 K32:M33 K44:M45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DF349-637D-4825-AFDD-A4C4E7DE0A11}">
  <sheetPr codeName="Sheet12"/>
  <dimension ref="A1:P63"/>
  <sheetViews>
    <sheetView view="pageBreakPreview" zoomScaleNormal="100" zoomScaleSheetLayoutView="100" workbookViewId="0">
      <selection activeCell="L2" sqref="L2:N3"/>
    </sheetView>
  </sheetViews>
  <sheetFormatPr defaultColWidth="8.453125" defaultRowHeight="19.5" customHeight="1" x14ac:dyDescent="0.3"/>
  <cols>
    <col min="1" max="16384" width="8.453125" style="320"/>
  </cols>
  <sheetData>
    <row r="1" spans="1:16" ht="19.5" customHeight="1" x14ac:dyDescent="0.3">
      <c r="A1" s="906"/>
      <c r="B1" s="792"/>
      <c r="C1" s="792"/>
      <c r="D1" s="792"/>
      <c r="E1" s="985" t="s">
        <v>745</v>
      </c>
      <c r="F1" s="985"/>
      <c r="G1" s="985"/>
      <c r="H1" s="986" t="s">
        <v>746</v>
      </c>
      <c r="I1" s="986"/>
      <c r="J1" s="986"/>
      <c r="K1" s="319"/>
      <c r="L1" s="987" t="s">
        <v>150</v>
      </c>
      <c r="M1" s="988"/>
      <c r="N1" s="989"/>
    </row>
    <row r="2" spans="1:16" ht="19.5" customHeight="1" x14ac:dyDescent="0.3">
      <c r="A2" s="793"/>
      <c r="B2" s="907"/>
      <c r="C2" s="907"/>
      <c r="D2" s="907"/>
      <c r="E2" s="990" t="s">
        <v>759</v>
      </c>
      <c r="F2" s="990"/>
      <c r="G2" s="990"/>
      <c r="H2" s="990"/>
      <c r="I2" s="990"/>
      <c r="J2" s="990"/>
      <c r="K2" s="383"/>
      <c r="L2" s="993">
        <f>'FORMULARZ ZAMÓWIENIA - OKŁADKA'!N2</f>
        <v>45910</v>
      </c>
      <c r="M2" s="994"/>
      <c r="N2" s="995"/>
      <c r="O2" s="340"/>
      <c r="P2" s="341"/>
    </row>
    <row r="3" spans="1:16" ht="19.5" customHeight="1" thickBot="1" x14ac:dyDescent="0.35">
      <c r="A3" s="795"/>
      <c r="B3" s="796"/>
      <c r="C3" s="796"/>
      <c r="D3" s="796"/>
      <c r="E3" s="991"/>
      <c r="F3" s="991"/>
      <c r="G3" s="991"/>
      <c r="H3" s="991"/>
      <c r="I3" s="991"/>
      <c r="J3" s="991"/>
      <c r="K3" s="384"/>
      <c r="L3" s="996"/>
      <c r="M3" s="997"/>
      <c r="N3" s="998"/>
      <c r="O3" s="340"/>
    </row>
    <row r="4" spans="1:16" ht="19.5" customHeight="1" thickBot="1" x14ac:dyDescent="0.35">
      <c r="A4" s="321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3"/>
      <c r="N4" s="324"/>
      <c r="O4" s="342"/>
      <c r="P4" s="343"/>
    </row>
    <row r="5" spans="1:16" ht="19.5" customHeight="1" thickBot="1" x14ac:dyDescent="0.35">
      <c r="A5" s="974" t="s">
        <v>147</v>
      </c>
      <c r="B5" s="975"/>
      <c r="C5" s="976"/>
      <c r="D5" s="977"/>
      <c r="E5" s="978"/>
      <c r="F5" s="978"/>
      <c r="G5" s="979"/>
      <c r="H5" s="974" t="s">
        <v>185</v>
      </c>
      <c r="I5" s="975"/>
      <c r="J5" s="976"/>
      <c r="K5" s="980"/>
      <c r="L5" s="980"/>
      <c r="M5" s="980"/>
      <c r="N5" s="981"/>
      <c r="O5" s="344"/>
      <c r="P5" s="341"/>
    </row>
    <row r="6" spans="1:16" ht="19.5" customHeight="1" thickBot="1" x14ac:dyDescent="0.35">
      <c r="A6" s="982"/>
      <c r="B6" s="983"/>
      <c r="C6" s="983"/>
      <c r="D6" s="980"/>
      <c r="E6" s="983"/>
      <c r="F6" s="983"/>
      <c r="G6" s="983"/>
      <c r="H6" s="983"/>
      <c r="I6" s="983"/>
      <c r="J6" s="983"/>
      <c r="K6" s="983"/>
      <c r="L6" s="983"/>
      <c r="M6" s="983"/>
      <c r="N6" s="984"/>
      <c r="O6" s="344"/>
      <c r="P6" s="345"/>
    </row>
    <row r="7" spans="1:16" ht="19.5" customHeight="1" thickBot="1" x14ac:dyDescent="0.35">
      <c r="A7" s="958" t="s">
        <v>594</v>
      </c>
      <c r="B7" s="959"/>
      <c r="C7" s="959"/>
      <c r="D7" s="960" t="s">
        <v>761</v>
      </c>
      <c r="E7" s="960"/>
      <c r="F7" s="960"/>
      <c r="G7" s="961"/>
      <c r="H7" s="962" t="s">
        <v>415</v>
      </c>
      <c r="I7" s="963"/>
      <c r="J7" s="963"/>
      <c r="K7" s="963"/>
      <c r="L7" s="963"/>
      <c r="M7" s="963"/>
      <c r="N7" s="964"/>
      <c r="O7" s="341"/>
      <c r="P7" s="345"/>
    </row>
    <row r="8" spans="1:16" ht="19.5" customHeight="1" x14ac:dyDescent="0.3">
      <c r="A8" s="1006"/>
      <c r="B8" s="1007"/>
      <c r="C8" s="1007"/>
      <c r="D8" s="1007"/>
      <c r="E8" s="1007"/>
      <c r="F8" s="1007"/>
      <c r="G8" s="1008"/>
      <c r="H8" s="888"/>
      <c r="I8" s="889"/>
      <c r="J8" s="889"/>
      <c r="K8" s="892" t="s">
        <v>90</v>
      </c>
      <c r="L8" s="892"/>
      <c r="M8" s="892"/>
      <c r="N8" s="941"/>
      <c r="O8" s="346"/>
    </row>
    <row r="9" spans="1:16" ht="19.5" customHeight="1" x14ac:dyDescent="0.3">
      <c r="A9" s="1009"/>
      <c r="B9" s="1005"/>
      <c r="C9" s="1005"/>
      <c r="D9" s="1005"/>
      <c r="E9" s="1005"/>
      <c r="F9" s="1005"/>
      <c r="G9" s="1010"/>
      <c r="H9" s="890"/>
      <c r="I9" s="891"/>
      <c r="J9" s="891"/>
      <c r="K9" s="894"/>
      <c r="L9" s="894"/>
      <c r="M9" s="894"/>
      <c r="N9" s="942"/>
      <c r="O9" s="346"/>
    </row>
    <row r="10" spans="1:16" ht="19.5" customHeight="1" x14ac:dyDescent="0.3">
      <c r="A10" s="1009"/>
      <c r="B10" s="1005"/>
      <c r="C10" s="1005"/>
      <c r="D10" s="1005"/>
      <c r="E10" s="1005"/>
      <c r="F10" s="1005"/>
      <c r="G10" s="1010"/>
      <c r="H10" s="888"/>
      <c r="I10" s="889"/>
      <c r="J10" s="889"/>
      <c r="K10" s="892" t="s">
        <v>90</v>
      </c>
      <c r="L10" s="892"/>
      <c r="M10" s="892"/>
      <c r="N10" s="941"/>
      <c r="O10" s="346"/>
    </row>
    <row r="11" spans="1:16" ht="19.5" customHeight="1" thickBot="1" x14ac:dyDescent="0.35">
      <c r="A11" s="1009"/>
      <c r="B11" s="1005"/>
      <c r="C11" s="1005"/>
      <c r="D11" s="1005"/>
      <c r="E11" s="1005"/>
      <c r="F11" s="1005"/>
      <c r="G11" s="1010"/>
      <c r="H11" s="890"/>
      <c r="I11" s="891"/>
      <c r="J11" s="891"/>
      <c r="K11" s="943"/>
      <c r="L11" s="943"/>
      <c r="M11" s="943"/>
      <c r="N11" s="944"/>
      <c r="O11" s="347"/>
    </row>
    <row r="12" spans="1:16" ht="19.5" customHeight="1" x14ac:dyDescent="0.3">
      <c r="A12" s="1009"/>
      <c r="B12" s="1005"/>
      <c r="C12" s="1005"/>
      <c r="D12" s="1005"/>
      <c r="E12" s="1005"/>
      <c r="F12" s="1005"/>
      <c r="G12" s="1010"/>
      <c r="H12" s="348" t="s">
        <v>412</v>
      </c>
      <c r="I12" s="349" t="s">
        <v>377</v>
      </c>
      <c r="J12" s="965"/>
      <c r="K12" s="965"/>
      <c r="L12" s="967"/>
      <c r="M12" s="951"/>
      <c r="N12" s="953" t="s">
        <v>23</v>
      </c>
      <c r="O12" s="350"/>
    </row>
    <row r="13" spans="1:16" ht="19.5" customHeight="1" x14ac:dyDescent="0.3">
      <c r="A13" s="1009"/>
      <c r="B13" s="1005"/>
      <c r="C13" s="1005"/>
      <c r="D13" s="1005"/>
      <c r="E13" s="1005"/>
      <c r="F13" s="1005"/>
      <c r="G13" s="1010"/>
      <c r="H13" s="351" t="s">
        <v>751</v>
      </c>
      <c r="I13" s="352" t="s">
        <v>24</v>
      </c>
      <c r="J13" s="966"/>
      <c r="K13" s="966"/>
      <c r="L13" s="968"/>
      <c r="M13" s="952"/>
      <c r="N13" s="954"/>
      <c r="O13" s="343"/>
    </row>
    <row r="14" spans="1:16" ht="19.5" customHeight="1" x14ac:dyDescent="0.3">
      <c r="A14" s="1009"/>
      <c r="B14" s="1005"/>
      <c r="C14" s="1005"/>
      <c r="D14" s="1005"/>
      <c r="E14" s="1005"/>
      <c r="F14" s="1005"/>
      <c r="G14" s="1010"/>
      <c r="H14" s="353"/>
      <c r="I14" s="354"/>
      <c r="J14" s="355"/>
      <c r="K14" s="355"/>
      <c r="L14" s="356"/>
      <c r="M14" s="357"/>
      <c r="N14" s="358"/>
      <c r="O14" s="343"/>
    </row>
    <row r="15" spans="1:16" ht="19.5" customHeight="1" x14ac:dyDescent="0.3">
      <c r="A15" s="1009"/>
      <c r="B15" s="1005"/>
      <c r="C15" s="1005"/>
      <c r="D15" s="1005"/>
      <c r="E15" s="1005"/>
      <c r="F15" s="1005"/>
      <c r="G15" s="1010"/>
      <c r="H15" s="353"/>
      <c r="I15" s="354"/>
      <c r="J15" s="355"/>
      <c r="K15" s="355"/>
      <c r="L15" s="356"/>
      <c r="M15" s="357"/>
      <c r="N15" s="358"/>
      <c r="O15" s="343"/>
    </row>
    <row r="16" spans="1:16" ht="19.5" customHeight="1" x14ac:dyDescent="0.3">
      <c r="A16" s="1009"/>
      <c r="B16" s="1005"/>
      <c r="C16" s="1005"/>
      <c r="D16" s="1005"/>
      <c r="E16" s="1005"/>
      <c r="F16" s="1005"/>
      <c r="G16" s="1010"/>
      <c r="H16" s="353"/>
      <c r="I16" s="354"/>
      <c r="J16" s="355"/>
      <c r="K16" s="355"/>
      <c r="L16" s="356"/>
      <c r="M16" s="357"/>
      <c r="N16" s="358"/>
      <c r="O16" s="359"/>
    </row>
    <row r="17" spans="1:15" ht="19.5" customHeight="1" thickBot="1" x14ac:dyDescent="0.35">
      <c r="A17" s="1011"/>
      <c r="B17" s="1012"/>
      <c r="C17" s="1012"/>
      <c r="D17" s="1012"/>
      <c r="E17" s="1012"/>
      <c r="F17" s="1012"/>
      <c r="G17" s="1013"/>
      <c r="H17" s="360"/>
      <c r="I17" s="361"/>
      <c r="J17" s="361"/>
      <c r="K17" s="361"/>
      <c r="L17" s="361"/>
      <c r="M17" s="357"/>
      <c r="N17" s="358"/>
      <c r="O17" s="362"/>
    </row>
    <row r="18" spans="1:15" ht="19.5" customHeight="1" thickBot="1" x14ac:dyDescent="0.35">
      <c r="A18" s="1015"/>
      <c r="B18" s="1016"/>
      <c r="C18" s="1016"/>
      <c r="D18" s="1016"/>
      <c r="E18" s="1016"/>
      <c r="F18" s="1016"/>
      <c r="G18" s="1016"/>
      <c r="H18" s="1016"/>
      <c r="I18" s="1016"/>
      <c r="J18" s="1016"/>
      <c r="K18" s="1016"/>
      <c r="L18" s="1016"/>
      <c r="M18" s="1016"/>
      <c r="N18" s="1017"/>
      <c r="O18" s="343"/>
    </row>
    <row r="19" spans="1:15" ht="19.5" customHeight="1" thickBot="1" x14ac:dyDescent="0.35">
      <c r="A19" s="958" t="s">
        <v>594</v>
      </c>
      <c r="B19" s="959"/>
      <c r="C19" s="959"/>
      <c r="D19" s="960" t="s">
        <v>760</v>
      </c>
      <c r="E19" s="960"/>
      <c r="F19" s="960"/>
      <c r="G19" s="961"/>
      <c r="H19" s="962" t="s">
        <v>415</v>
      </c>
      <c r="I19" s="963"/>
      <c r="J19" s="963"/>
      <c r="K19" s="963"/>
      <c r="L19" s="963"/>
      <c r="M19" s="963"/>
      <c r="N19" s="964"/>
      <c r="O19" s="345"/>
    </row>
    <row r="20" spans="1:15" ht="19.5" customHeight="1" x14ac:dyDescent="0.3">
      <c r="A20" s="1006"/>
      <c r="B20" s="1007"/>
      <c r="C20" s="1007"/>
      <c r="D20" s="1007"/>
      <c r="E20" s="1007"/>
      <c r="F20" s="1007"/>
      <c r="G20" s="1008"/>
      <c r="H20" s="888"/>
      <c r="I20" s="889"/>
      <c r="J20" s="889"/>
      <c r="K20" s="892" t="s">
        <v>90</v>
      </c>
      <c r="L20" s="892"/>
      <c r="M20" s="892"/>
      <c r="N20" s="941"/>
      <c r="O20" s="345"/>
    </row>
    <row r="21" spans="1:15" ht="19.5" customHeight="1" x14ac:dyDescent="0.3">
      <c r="A21" s="1009"/>
      <c r="B21" s="1005"/>
      <c r="C21" s="1005"/>
      <c r="D21" s="1005"/>
      <c r="E21" s="1005"/>
      <c r="F21" s="1005"/>
      <c r="G21" s="1010"/>
      <c r="H21" s="890"/>
      <c r="I21" s="891"/>
      <c r="J21" s="891"/>
      <c r="K21" s="894"/>
      <c r="L21" s="894"/>
      <c r="M21" s="894"/>
      <c r="N21" s="942"/>
      <c r="O21" s="345"/>
    </row>
    <row r="22" spans="1:15" ht="19.5" customHeight="1" x14ac:dyDescent="0.3">
      <c r="A22" s="1009"/>
      <c r="B22" s="1005"/>
      <c r="C22" s="1005"/>
      <c r="D22" s="1005"/>
      <c r="E22" s="1005"/>
      <c r="F22" s="1005"/>
      <c r="G22" s="1010"/>
      <c r="H22" s="888"/>
      <c r="I22" s="889"/>
      <c r="J22" s="889"/>
      <c r="K22" s="892" t="s">
        <v>90</v>
      </c>
      <c r="L22" s="892"/>
      <c r="M22" s="892"/>
      <c r="N22" s="941"/>
      <c r="O22" s="345"/>
    </row>
    <row r="23" spans="1:15" ht="19.5" customHeight="1" thickBot="1" x14ac:dyDescent="0.35">
      <c r="A23" s="1009"/>
      <c r="B23" s="1005"/>
      <c r="C23" s="1005"/>
      <c r="D23" s="1005"/>
      <c r="E23" s="1005"/>
      <c r="F23" s="1005"/>
      <c r="G23" s="1010"/>
      <c r="H23" s="890"/>
      <c r="I23" s="891"/>
      <c r="J23" s="891"/>
      <c r="K23" s="943"/>
      <c r="L23" s="943"/>
      <c r="M23" s="943"/>
      <c r="N23" s="944"/>
      <c r="O23" s="345"/>
    </row>
    <row r="24" spans="1:15" ht="19.5" customHeight="1" x14ac:dyDescent="0.3">
      <c r="A24" s="1009"/>
      <c r="B24" s="1005"/>
      <c r="C24" s="1005"/>
      <c r="D24" s="1005"/>
      <c r="E24" s="1005"/>
      <c r="F24" s="1005"/>
      <c r="G24" s="1010"/>
      <c r="H24" s="348" t="s">
        <v>412</v>
      </c>
      <c r="I24" s="349" t="s">
        <v>377</v>
      </c>
      <c r="J24" s="965" t="s">
        <v>749</v>
      </c>
      <c r="K24" s="965" t="s">
        <v>750</v>
      </c>
      <c r="L24" s="967" t="s">
        <v>754</v>
      </c>
      <c r="M24" s="951" t="s">
        <v>756</v>
      </c>
      <c r="N24" s="953" t="s">
        <v>23</v>
      </c>
      <c r="O24" s="345"/>
    </row>
    <row r="25" spans="1:15" ht="19.5" customHeight="1" x14ac:dyDescent="0.3">
      <c r="A25" s="1009"/>
      <c r="B25" s="1005"/>
      <c r="C25" s="1005"/>
      <c r="D25" s="1005"/>
      <c r="E25" s="1005"/>
      <c r="F25" s="1005"/>
      <c r="G25" s="1010"/>
      <c r="H25" s="351" t="s">
        <v>751</v>
      </c>
      <c r="I25" s="352" t="s">
        <v>24</v>
      </c>
      <c r="J25" s="966"/>
      <c r="K25" s="966"/>
      <c r="L25" s="968"/>
      <c r="M25" s="952"/>
      <c r="N25" s="954"/>
      <c r="O25" s="345"/>
    </row>
    <row r="26" spans="1:15" ht="19.5" customHeight="1" x14ac:dyDescent="0.3">
      <c r="A26" s="1009"/>
      <c r="B26" s="1005"/>
      <c r="C26" s="1005"/>
      <c r="D26" s="1005"/>
      <c r="E26" s="1005"/>
      <c r="F26" s="1005"/>
      <c r="G26" s="1010"/>
      <c r="H26" s="353"/>
      <c r="I26" s="354"/>
      <c r="J26" s="355"/>
      <c r="K26" s="355"/>
      <c r="L26" s="356"/>
      <c r="M26" s="357"/>
      <c r="N26" s="358"/>
      <c r="O26" s="345"/>
    </row>
    <row r="27" spans="1:15" ht="19.5" customHeight="1" x14ac:dyDescent="0.3">
      <c r="A27" s="1009"/>
      <c r="B27" s="1005"/>
      <c r="C27" s="1005"/>
      <c r="D27" s="1005"/>
      <c r="E27" s="1005"/>
      <c r="F27" s="1005"/>
      <c r="G27" s="1010"/>
      <c r="H27" s="353"/>
      <c r="I27" s="354"/>
      <c r="J27" s="355"/>
      <c r="K27" s="355"/>
      <c r="L27" s="356"/>
      <c r="M27" s="357"/>
      <c r="N27" s="358"/>
      <c r="O27" s="345"/>
    </row>
    <row r="28" spans="1:15" ht="19.5" customHeight="1" x14ac:dyDescent="0.3">
      <c r="A28" s="1009"/>
      <c r="B28" s="1005"/>
      <c r="C28" s="1005"/>
      <c r="D28" s="1005"/>
      <c r="E28" s="1005"/>
      <c r="F28" s="1005"/>
      <c r="G28" s="1010"/>
      <c r="H28" s="353"/>
      <c r="I28" s="354"/>
      <c r="J28" s="355"/>
      <c r="K28" s="355"/>
      <c r="L28" s="356"/>
      <c r="M28" s="357"/>
      <c r="N28" s="358"/>
      <c r="O28" s="345"/>
    </row>
    <row r="29" spans="1:15" ht="19.5" customHeight="1" thickBot="1" x14ac:dyDescent="0.35">
      <c r="A29" s="1011"/>
      <c r="B29" s="1012"/>
      <c r="C29" s="1012"/>
      <c r="D29" s="1012"/>
      <c r="E29" s="1012"/>
      <c r="F29" s="1012"/>
      <c r="G29" s="1013"/>
      <c r="H29" s="360"/>
      <c r="I29" s="361"/>
      <c r="J29" s="361"/>
      <c r="K29" s="361"/>
      <c r="L29" s="361"/>
      <c r="M29" s="357"/>
      <c r="N29" s="358"/>
      <c r="O29" s="345"/>
    </row>
    <row r="30" spans="1:15" ht="19.5" customHeight="1" thickBot="1" x14ac:dyDescent="0.35">
      <c r="A30" s="1015"/>
      <c r="B30" s="1016"/>
      <c r="C30" s="1016"/>
      <c r="D30" s="1016"/>
      <c r="E30" s="1016"/>
      <c r="F30" s="1016"/>
      <c r="G30" s="1016"/>
      <c r="H30" s="1016"/>
      <c r="I30" s="1016"/>
      <c r="J30" s="1016"/>
      <c r="K30" s="1016"/>
      <c r="L30" s="1016"/>
      <c r="M30" s="1016"/>
      <c r="N30" s="1017"/>
      <c r="O30" s="345"/>
    </row>
    <row r="31" spans="1:15" ht="19.5" customHeight="1" thickBot="1" x14ac:dyDescent="0.35">
      <c r="A31" s="958" t="s">
        <v>594</v>
      </c>
      <c r="B31" s="959"/>
      <c r="C31" s="959"/>
      <c r="D31" s="960" t="s">
        <v>760</v>
      </c>
      <c r="E31" s="960"/>
      <c r="F31" s="960"/>
      <c r="G31" s="961"/>
      <c r="H31" s="962" t="s">
        <v>415</v>
      </c>
      <c r="I31" s="963"/>
      <c r="J31" s="963"/>
      <c r="K31" s="963"/>
      <c r="L31" s="963"/>
      <c r="M31" s="963"/>
      <c r="N31" s="964"/>
      <c r="O31" s="345"/>
    </row>
    <row r="32" spans="1:15" ht="19.5" customHeight="1" x14ac:dyDescent="0.3">
      <c r="A32" s="1006"/>
      <c r="B32" s="1007"/>
      <c r="C32" s="1007"/>
      <c r="D32" s="1007"/>
      <c r="E32" s="1007"/>
      <c r="F32" s="1007"/>
      <c r="G32" s="1008"/>
      <c r="H32" s="888"/>
      <c r="I32" s="889"/>
      <c r="J32" s="889"/>
      <c r="K32" s="892" t="s">
        <v>90</v>
      </c>
      <c r="L32" s="892"/>
      <c r="M32" s="892"/>
      <c r="N32" s="941"/>
      <c r="O32" s="345"/>
    </row>
    <row r="33" spans="1:15" ht="19.5" customHeight="1" x14ac:dyDescent="0.3">
      <c r="A33" s="1009"/>
      <c r="B33" s="1005"/>
      <c r="C33" s="1005"/>
      <c r="D33" s="1005"/>
      <c r="E33" s="1005"/>
      <c r="F33" s="1005"/>
      <c r="G33" s="1010"/>
      <c r="H33" s="890"/>
      <c r="I33" s="891"/>
      <c r="J33" s="891"/>
      <c r="K33" s="894"/>
      <c r="L33" s="894"/>
      <c r="M33" s="894"/>
      <c r="N33" s="942"/>
      <c r="O33" s="345"/>
    </row>
    <row r="34" spans="1:15" ht="19.5" customHeight="1" x14ac:dyDescent="0.3">
      <c r="A34" s="1009"/>
      <c r="B34" s="1005"/>
      <c r="C34" s="1005"/>
      <c r="D34" s="1005"/>
      <c r="E34" s="1005"/>
      <c r="F34" s="1005"/>
      <c r="G34" s="1010"/>
      <c r="H34" s="888"/>
      <c r="I34" s="889"/>
      <c r="J34" s="889"/>
      <c r="K34" s="892" t="s">
        <v>90</v>
      </c>
      <c r="L34" s="892"/>
      <c r="M34" s="892"/>
      <c r="N34" s="941"/>
      <c r="O34" s="345"/>
    </row>
    <row r="35" spans="1:15" ht="19.5" customHeight="1" thickBot="1" x14ac:dyDescent="0.35">
      <c r="A35" s="1009"/>
      <c r="B35" s="1005"/>
      <c r="C35" s="1005"/>
      <c r="D35" s="1005"/>
      <c r="E35" s="1005"/>
      <c r="F35" s="1005"/>
      <c r="G35" s="1010"/>
      <c r="H35" s="890"/>
      <c r="I35" s="891"/>
      <c r="J35" s="891"/>
      <c r="K35" s="943"/>
      <c r="L35" s="943"/>
      <c r="M35" s="943"/>
      <c r="N35" s="944"/>
      <c r="O35" s="345"/>
    </row>
    <row r="36" spans="1:15" ht="19.5" customHeight="1" x14ac:dyDescent="0.3">
      <c r="A36" s="1009"/>
      <c r="B36" s="1005"/>
      <c r="C36" s="1005"/>
      <c r="D36" s="1005"/>
      <c r="E36" s="1005"/>
      <c r="F36" s="1005"/>
      <c r="G36" s="1010"/>
      <c r="H36" s="348" t="s">
        <v>412</v>
      </c>
      <c r="I36" s="349" t="s">
        <v>377</v>
      </c>
      <c r="J36" s="965" t="s">
        <v>749</v>
      </c>
      <c r="K36" s="965" t="s">
        <v>750</v>
      </c>
      <c r="L36" s="967" t="s">
        <v>754</v>
      </c>
      <c r="M36" s="951" t="s">
        <v>756</v>
      </c>
      <c r="N36" s="953" t="s">
        <v>23</v>
      </c>
    </row>
    <row r="37" spans="1:15" ht="19.5" customHeight="1" x14ac:dyDescent="0.3">
      <c r="A37" s="1009"/>
      <c r="B37" s="1005"/>
      <c r="C37" s="1005"/>
      <c r="D37" s="1005"/>
      <c r="E37" s="1005"/>
      <c r="F37" s="1005"/>
      <c r="G37" s="1010"/>
      <c r="H37" s="351" t="s">
        <v>751</v>
      </c>
      <c r="I37" s="352" t="s">
        <v>24</v>
      </c>
      <c r="J37" s="966"/>
      <c r="K37" s="966"/>
      <c r="L37" s="968"/>
      <c r="M37" s="952"/>
      <c r="N37" s="954"/>
    </row>
    <row r="38" spans="1:15" ht="19.5" customHeight="1" x14ac:dyDescent="0.3">
      <c r="A38" s="1009"/>
      <c r="B38" s="1005"/>
      <c r="C38" s="1005"/>
      <c r="D38" s="1005"/>
      <c r="E38" s="1005"/>
      <c r="F38" s="1005"/>
      <c r="G38" s="1010"/>
      <c r="H38" s="353"/>
      <c r="I38" s="354"/>
      <c r="J38" s="355"/>
      <c r="K38" s="355"/>
      <c r="L38" s="356"/>
      <c r="M38" s="357"/>
      <c r="N38" s="358"/>
    </row>
    <row r="39" spans="1:15" ht="19.5" customHeight="1" x14ac:dyDescent="0.3">
      <c r="A39" s="1009"/>
      <c r="B39" s="1005"/>
      <c r="C39" s="1005"/>
      <c r="D39" s="1005"/>
      <c r="E39" s="1005"/>
      <c r="F39" s="1005"/>
      <c r="G39" s="1010"/>
      <c r="H39" s="353"/>
      <c r="I39" s="354"/>
      <c r="J39" s="355"/>
      <c r="K39" s="355"/>
      <c r="L39" s="356"/>
      <c r="M39" s="357"/>
      <c r="N39" s="358"/>
    </row>
    <row r="40" spans="1:15" ht="19.5" customHeight="1" x14ac:dyDescent="0.3">
      <c r="A40" s="1009"/>
      <c r="B40" s="1005"/>
      <c r="C40" s="1005"/>
      <c r="D40" s="1005"/>
      <c r="E40" s="1005"/>
      <c r="F40" s="1005"/>
      <c r="G40" s="1010"/>
      <c r="H40" s="353"/>
      <c r="I40" s="354"/>
      <c r="J40" s="355"/>
      <c r="K40" s="355"/>
      <c r="L40" s="356"/>
      <c r="M40" s="357"/>
      <c r="N40" s="358"/>
    </row>
    <row r="41" spans="1:15" ht="19.5" customHeight="1" thickBot="1" x14ac:dyDescent="0.35">
      <c r="A41" s="1011"/>
      <c r="B41" s="1012"/>
      <c r="C41" s="1012"/>
      <c r="D41" s="1012"/>
      <c r="E41" s="1012"/>
      <c r="F41" s="1012"/>
      <c r="G41" s="1013"/>
      <c r="H41" s="385"/>
      <c r="I41" s="386"/>
      <c r="J41" s="386"/>
      <c r="K41" s="386"/>
      <c r="L41" s="386"/>
      <c r="M41" s="387"/>
      <c r="N41" s="388"/>
    </row>
    <row r="42" spans="1:15" ht="19.5" customHeight="1" thickBot="1" x14ac:dyDescent="0.35">
      <c r="A42" s="1014"/>
      <c r="B42" s="978"/>
      <c r="C42" s="978"/>
      <c r="D42" s="978"/>
      <c r="E42" s="978"/>
      <c r="F42" s="978"/>
      <c r="G42" s="978"/>
      <c r="H42" s="978"/>
      <c r="I42" s="978"/>
      <c r="J42" s="978"/>
      <c r="K42" s="978"/>
      <c r="L42" s="978"/>
      <c r="M42" s="978"/>
      <c r="N42" s="979"/>
    </row>
    <row r="43" spans="1:15" ht="19.5" customHeight="1" thickBot="1" x14ac:dyDescent="0.35">
      <c r="A43" s="958" t="s">
        <v>594</v>
      </c>
      <c r="B43" s="959"/>
      <c r="C43" s="959"/>
      <c r="D43" s="960" t="s">
        <v>760</v>
      </c>
      <c r="E43" s="960"/>
      <c r="F43" s="960"/>
      <c r="G43" s="961"/>
      <c r="H43" s="962" t="s">
        <v>415</v>
      </c>
      <c r="I43" s="963"/>
      <c r="J43" s="963"/>
      <c r="K43" s="963"/>
      <c r="L43" s="963"/>
      <c r="M43" s="963"/>
      <c r="N43" s="964"/>
    </row>
    <row r="44" spans="1:15" ht="19.5" customHeight="1" x14ac:dyDescent="0.3">
      <c r="A44" s="1006"/>
      <c r="B44" s="1007"/>
      <c r="C44" s="1007"/>
      <c r="D44" s="1007"/>
      <c r="E44" s="1007"/>
      <c r="F44" s="1007"/>
      <c r="G44" s="1008"/>
      <c r="H44" s="888"/>
      <c r="I44" s="889"/>
      <c r="J44" s="889"/>
      <c r="K44" s="892" t="s">
        <v>90</v>
      </c>
      <c r="L44" s="892"/>
      <c r="M44" s="892"/>
      <c r="N44" s="941"/>
    </row>
    <row r="45" spans="1:15" ht="19.5" customHeight="1" x14ac:dyDescent="0.3">
      <c r="A45" s="1009"/>
      <c r="B45" s="1005"/>
      <c r="C45" s="1005"/>
      <c r="D45" s="1005"/>
      <c r="E45" s="1005"/>
      <c r="F45" s="1005"/>
      <c r="G45" s="1010"/>
      <c r="H45" s="890"/>
      <c r="I45" s="891"/>
      <c r="J45" s="891"/>
      <c r="K45" s="894"/>
      <c r="L45" s="894"/>
      <c r="M45" s="894"/>
      <c r="N45" s="942"/>
    </row>
    <row r="46" spans="1:15" ht="19.5" customHeight="1" x14ac:dyDescent="0.3">
      <c r="A46" s="1009"/>
      <c r="B46" s="1005"/>
      <c r="C46" s="1005"/>
      <c r="D46" s="1005"/>
      <c r="E46" s="1005"/>
      <c r="F46" s="1005"/>
      <c r="G46" s="1010"/>
      <c r="H46" s="888"/>
      <c r="I46" s="889"/>
      <c r="J46" s="889"/>
      <c r="K46" s="892" t="s">
        <v>90</v>
      </c>
      <c r="L46" s="892"/>
      <c r="M46" s="892"/>
      <c r="N46" s="941"/>
    </row>
    <row r="47" spans="1:15" ht="19.5" customHeight="1" thickBot="1" x14ac:dyDescent="0.35">
      <c r="A47" s="1009"/>
      <c r="B47" s="1005"/>
      <c r="C47" s="1005"/>
      <c r="D47" s="1005"/>
      <c r="E47" s="1005"/>
      <c r="F47" s="1005"/>
      <c r="G47" s="1010"/>
      <c r="H47" s="890"/>
      <c r="I47" s="891"/>
      <c r="J47" s="891"/>
      <c r="K47" s="943"/>
      <c r="L47" s="943"/>
      <c r="M47" s="943"/>
      <c r="N47" s="944"/>
    </row>
    <row r="48" spans="1:15" ht="19.5" customHeight="1" x14ac:dyDescent="0.3">
      <c r="A48" s="1009"/>
      <c r="B48" s="1005"/>
      <c r="C48" s="1005"/>
      <c r="D48" s="1005"/>
      <c r="E48" s="1005"/>
      <c r="F48" s="1005"/>
      <c r="G48" s="1010"/>
      <c r="H48" s="348" t="s">
        <v>412</v>
      </c>
      <c r="I48" s="349" t="s">
        <v>377</v>
      </c>
      <c r="J48" s="965" t="s">
        <v>749</v>
      </c>
      <c r="K48" s="965" t="s">
        <v>750</v>
      </c>
      <c r="L48" s="967" t="s">
        <v>754</v>
      </c>
      <c r="M48" s="951" t="s">
        <v>756</v>
      </c>
      <c r="N48" s="953" t="s">
        <v>23</v>
      </c>
    </row>
    <row r="49" spans="1:14" ht="19.5" customHeight="1" x14ac:dyDescent="0.3">
      <c r="A49" s="1009"/>
      <c r="B49" s="1005"/>
      <c r="C49" s="1005"/>
      <c r="D49" s="1005"/>
      <c r="E49" s="1005"/>
      <c r="F49" s="1005"/>
      <c r="G49" s="1010"/>
      <c r="H49" s="327" t="s">
        <v>751</v>
      </c>
      <c r="I49" s="352" t="s">
        <v>24</v>
      </c>
      <c r="J49" s="966"/>
      <c r="K49" s="966"/>
      <c r="L49" s="968"/>
      <c r="M49" s="952"/>
      <c r="N49" s="954"/>
    </row>
    <row r="50" spans="1:14" ht="19.5" customHeight="1" x14ac:dyDescent="0.3">
      <c r="A50" s="1009"/>
      <c r="B50" s="1005"/>
      <c r="C50" s="1005"/>
      <c r="D50" s="1005"/>
      <c r="E50" s="1005"/>
      <c r="F50" s="1005"/>
      <c r="G50" s="1010"/>
      <c r="H50" s="353"/>
      <c r="I50" s="354"/>
      <c r="J50" s="355"/>
      <c r="K50" s="355"/>
      <c r="L50" s="356"/>
      <c r="M50" s="357"/>
      <c r="N50" s="358"/>
    </row>
    <row r="51" spans="1:14" ht="19.5" customHeight="1" x14ac:dyDescent="0.3">
      <c r="A51" s="1009"/>
      <c r="B51" s="1005"/>
      <c r="C51" s="1005"/>
      <c r="D51" s="1005"/>
      <c r="E51" s="1005"/>
      <c r="F51" s="1005"/>
      <c r="G51" s="1010"/>
      <c r="H51" s="353"/>
      <c r="I51" s="354"/>
      <c r="J51" s="355"/>
      <c r="K51" s="355"/>
      <c r="L51" s="356"/>
      <c r="M51" s="357"/>
      <c r="N51" s="358"/>
    </row>
    <row r="52" spans="1:14" ht="19.5" customHeight="1" x14ac:dyDescent="0.3">
      <c r="A52" s="1009"/>
      <c r="B52" s="1005"/>
      <c r="C52" s="1005"/>
      <c r="D52" s="1005"/>
      <c r="E52" s="1005"/>
      <c r="F52" s="1005"/>
      <c r="G52" s="1010"/>
      <c r="H52" s="353"/>
      <c r="I52" s="354"/>
      <c r="J52" s="355"/>
      <c r="K52" s="355"/>
      <c r="L52" s="356"/>
      <c r="M52" s="357"/>
      <c r="N52" s="358"/>
    </row>
    <row r="53" spans="1:14" ht="19.5" customHeight="1" x14ac:dyDescent="0.3">
      <c r="A53" s="1009"/>
      <c r="B53" s="1005"/>
      <c r="C53" s="1005"/>
      <c r="D53" s="1005"/>
      <c r="E53" s="1005"/>
      <c r="F53" s="1005"/>
      <c r="G53" s="1010"/>
      <c r="H53" s="360"/>
      <c r="I53" s="361"/>
      <c r="J53" s="361"/>
      <c r="K53" s="361"/>
      <c r="L53" s="361"/>
      <c r="M53" s="357"/>
      <c r="N53" s="358"/>
    </row>
    <row r="54" spans="1:14" ht="19.5" customHeight="1" thickBot="1" x14ac:dyDescent="0.35">
      <c r="A54" s="1011"/>
      <c r="B54" s="1012"/>
      <c r="C54" s="1012"/>
      <c r="D54" s="1012"/>
      <c r="E54" s="1012"/>
      <c r="F54" s="1012"/>
      <c r="G54" s="1013"/>
      <c r="H54" s="389"/>
      <c r="I54" s="390"/>
      <c r="J54" s="391"/>
      <c r="K54" s="391"/>
      <c r="L54" s="392"/>
      <c r="M54" s="367"/>
      <c r="N54" s="393"/>
    </row>
    <row r="56" spans="1:14" ht="19.5" customHeight="1" x14ac:dyDescent="0.3">
      <c r="A56" s="346"/>
      <c r="B56" s="34"/>
      <c r="C56" s="34"/>
      <c r="D56" s="34"/>
      <c r="E56" s="34"/>
      <c r="F56" s="34"/>
      <c r="G56" s="34"/>
      <c r="H56" s="394"/>
      <c r="I56" s="394"/>
      <c r="J56" s="394"/>
      <c r="K56" s="394"/>
      <c r="L56" s="1005"/>
      <c r="M56" s="1005"/>
    </row>
    <row r="57" spans="1:14" ht="19.5" customHeight="1" x14ac:dyDescent="0.3">
      <c r="A57" s="346"/>
      <c r="B57" s="34"/>
      <c r="C57" s="34"/>
      <c r="D57" s="34"/>
      <c r="E57" s="34"/>
      <c r="F57" s="34"/>
      <c r="G57" s="34"/>
      <c r="H57" s="394"/>
      <c r="I57" s="394"/>
      <c r="J57" s="394"/>
      <c r="K57" s="394"/>
      <c r="L57" s="1005"/>
      <c r="M57" s="1005"/>
    </row>
    <row r="58" spans="1:14" ht="19.5" customHeight="1" x14ac:dyDescent="0.3">
      <c r="A58" s="346"/>
      <c r="B58" s="34"/>
      <c r="C58" s="34"/>
      <c r="D58" s="34"/>
      <c r="E58" s="34"/>
      <c r="F58" s="34"/>
      <c r="G58" s="34"/>
      <c r="H58" s="394"/>
      <c r="I58" s="394"/>
      <c r="J58" s="394"/>
      <c r="K58" s="394"/>
      <c r="L58" s="1005"/>
      <c r="M58" s="1005"/>
    </row>
    <row r="59" spans="1:14" ht="19.5" customHeight="1" x14ac:dyDescent="0.3">
      <c r="A59" s="346"/>
      <c r="B59" s="34"/>
      <c r="C59" s="34"/>
      <c r="D59" s="34"/>
      <c r="E59" s="34"/>
      <c r="F59" s="34"/>
      <c r="G59" s="34"/>
      <c r="H59" s="394"/>
      <c r="I59" s="394"/>
      <c r="J59" s="394"/>
      <c r="K59" s="394"/>
      <c r="L59" s="1005"/>
      <c r="M59" s="1005"/>
    </row>
    <row r="60" spans="1:14" ht="19.5" customHeight="1" x14ac:dyDescent="0.3">
      <c r="A60" s="346"/>
      <c r="B60" s="34"/>
      <c r="C60" s="34"/>
      <c r="D60" s="34"/>
      <c r="E60" s="34"/>
      <c r="F60" s="34"/>
      <c r="G60" s="34"/>
      <c r="H60" s="394"/>
      <c r="I60" s="394"/>
      <c r="J60" s="394"/>
      <c r="K60" s="394"/>
      <c r="L60" s="1005"/>
      <c r="M60" s="1005"/>
    </row>
    <row r="61" spans="1:14" ht="19.5" customHeight="1" x14ac:dyDescent="0.3">
      <c r="A61" s="346"/>
      <c r="B61" s="34"/>
      <c r="C61" s="34"/>
      <c r="D61" s="34"/>
      <c r="E61" s="34"/>
      <c r="F61" s="34"/>
      <c r="G61" s="34"/>
      <c r="H61" s="394"/>
      <c r="I61" s="394"/>
      <c r="J61" s="394"/>
      <c r="K61" s="394"/>
      <c r="L61" s="1005"/>
      <c r="M61" s="1005"/>
    </row>
    <row r="62" spans="1:14" ht="19.5" customHeight="1" x14ac:dyDescent="0.3">
      <c r="A62" s="346"/>
      <c r="B62" s="34"/>
      <c r="C62" s="34"/>
      <c r="D62" s="34"/>
      <c r="E62" s="34"/>
      <c r="F62" s="34"/>
      <c r="G62" s="34"/>
      <c r="H62" s="394"/>
      <c r="I62" s="394"/>
      <c r="J62" s="394"/>
      <c r="K62" s="394"/>
      <c r="L62" s="1005"/>
      <c r="M62" s="1005"/>
    </row>
    <row r="63" spans="1:14" ht="19.5" customHeight="1" x14ac:dyDescent="0.3">
      <c r="A63" s="346"/>
      <c r="B63" s="34"/>
      <c r="C63" s="34"/>
      <c r="D63" s="34"/>
      <c r="E63" s="34"/>
      <c r="F63" s="34"/>
      <c r="G63" s="34"/>
      <c r="H63" s="394"/>
      <c r="I63" s="394"/>
      <c r="J63" s="394"/>
      <c r="K63" s="394"/>
      <c r="L63" s="1005"/>
      <c r="M63" s="1005"/>
    </row>
  </sheetData>
  <mergeCells count="82">
    <mergeCell ref="A7:C7"/>
    <mergeCell ref="D7:G7"/>
    <mergeCell ref="H7:N7"/>
    <mergeCell ref="A1:D3"/>
    <mergeCell ref="E1:G1"/>
    <mergeCell ref="H1:J1"/>
    <mergeCell ref="L1:N1"/>
    <mergeCell ref="E2:J3"/>
    <mergeCell ref="L2:N3"/>
    <mergeCell ref="A5:C5"/>
    <mergeCell ref="D5:G5"/>
    <mergeCell ref="H5:J5"/>
    <mergeCell ref="K5:N5"/>
    <mergeCell ref="A6:N6"/>
    <mergeCell ref="M12:M13"/>
    <mergeCell ref="N12:N13"/>
    <mergeCell ref="A18:N18"/>
    <mergeCell ref="A19:C19"/>
    <mergeCell ref="D19:G19"/>
    <mergeCell ref="H19:N19"/>
    <mergeCell ref="A8:G17"/>
    <mergeCell ref="H8:J9"/>
    <mergeCell ref="K8:M9"/>
    <mergeCell ref="N8:N9"/>
    <mergeCell ref="H10:J11"/>
    <mergeCell ref="K10:M11"/>
    <mergeCell ref="N10:N11"/>
    <mergeCell ref="J12:J13"/>
    <mergeCell ref="K12:K13"/>
    <mergeCell ref="L12:L13"/>
    <mergeCell ref="M24:M25"/>
    <mergeCell ref="N24:N25"/>
    <mergeCell ref="A30:N30"/>
    <mergeCell ref="A31:C31"/>
    <mergeCell ref="D31:G31"/>
    <mergeCell ref="H31:N31"/>
    <mergeCell ref="A20:G29"/>
    <mergeCell ref="H20:J21"/>
    <mergeCell ref="K20:M21"/>
    <mergeCell ref="N20:N21"/>
    <mergeCell ref="H22:J23"/>
    <mergeCell ref="K22:M23"/>
    <mergeCell ref="N22:N23"/>
    <mergeCell ref="J24:J25"/>
    <mergeCell ref="K24:K25"/>
    <mergeCell ref="L24:L25"/>
    <mergeCell ref="M36:M37"/>
    <mergeCell ref="N36:N37"/>
    <mergeCell ref="A42:N42"/>
    <mergeCell ref="A43:C43"/>
    <mergeCell ref="D43:G43"/>
    <mergeCell ref="H43:N43"/>
    <mergeCell ref="A32:G41"/>
    <mergeCell ref="H32:J33"/>
    <mergeCell ref="K32:M33"/>
    <mergeCell ref="N32:N33"/>
    <mergeCell ref="H34:J35"/>
    <mergeCell ref="K34:M35"/>
    <mergeCell ref="N34:N35"/>
    <mergeCell ref="J36:J37"/>
    <mergeCell ref="K36:K37"/>
    <mergeCell ref="L36:L37"/>
    <mergeCell ref="A44:G54"/>
    <mergeCell ref="H44:J45"/>
    <mergeCell ref="K44:M45"/>
    <mergeCell ref="N44:N45"/>
    <mergeCell ref="H46:J47"/>
    <mergeCell ref="K46:M47"/>
    <mergeCell ref="N46:N47"/>
    <mergeCell ref="J48:J49"/>
    <mergeCell ref="K48:K49"/>
    <mergeCell ref="L48:L49"/>
    <mergeCell ref="N48:N49"/>
    <mergeCell ref="L56:M56"/>
    <mergeCell ref="L57:M57"/>
    <mergeCell ref="L58:M58"/>
    <mergeCell ref="L59:M59"/>
    <mergeCell ref="L60:M60"/>
    <mergeCell ref="L61:M61"/>
    <mergeCell ref="L62:M62"/>
    <mergeCell ref="L63:M63"/>
    <mergeCell ref="M48:M49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 xml:space="preserve">&amp;L&amp;F&amp;C&amp;A&amp;R&amp;D </oddFooter>
  </headerFooter>
  <drawing r:id="rId2"/>
  <legacyDrawing r:id="rId3"/>
  <controls>
    <mc:AlternateContent xmlns:mc="http://schemas.openxmlformats.org/markup-compatibility/2006">
      <mc:Choice Requires="x14">
        <control shapeId="123906" r:id="rId4" name="CheckBox2">
          <controlPr defaultSize="0" autoFill="0" autoLine="0" r:id="rId5">
            <anchor moveWithCells="1">
              <from>
                <xdr:col>7</xdr:col>
                <xdr:colOff>53340</xdr:colOff>
                <xdr:row>9</xdr:row>
                <xdr:rowOff>152400</xdr:rowOff>
              </from>
              <to>
                <xdr:col>9</xdr:col>
                <xdr:colOff>205740</xdr:colOff>
                <xdr:row>10</xdr:row>
                <xdr:rowOff>129540</xdr:rowOff>
              </to>
            </anchor>
          </controlPr>
        </control>
      </mc:Choice>
      <mc:Fallback>
        <control shapeId="123906" r:id="rId4" name="CheckBox2"/>
      </mc:Fallback>
    </mc:AlternateContent>
    <mc:AlternateContent xmlns:mc="http://schemas.openxmlformats.org/markup-compatibility/2006">
      <mc:Choice Requires="x14">
        <control shapeId="123907" r:id="rId6" name="CheckBox3">
          <controlPr defaultSize="0" autoFill="0" autoLine="0" r:id="rId7">
            <anchor moveWithCells="1">
              <from>
                <xdr:col>7</xdr:col>
                <xdr:colOff>167640</xdr:colOff>
                <xdr:row>7</xdr:row>
                <xdr:rowOff>167640</xdr:rowOff>
              </from>
              <to>
                <xdr:col>8</xdr:col>
                <xdr:colOff>381000</xdr:colOff>
                <xdr:row>8</xdr:row>
                <xdr:rowOff>144780</xdr:rowOff>
              </to>
            </anchor>
          </controlPr>
        </control>
      </mc:Choice>
      <mc:Fallback>
        <control shapeId="123907" r:id="rId6" name="CheckBox3"/>
      </mc:Fallback>
    </mc:AlternateContent>
    <mc:AlternateContent xmlns:mc="http://schemas.openxmlformats.org/markup-compatibility/2006">
      <mc:Choice Requires="x14">
        <control shapeId="123908" r:id="rId8" name="CheckBox4">
          <controlPr defaultSize="0" autoFill="0" autoLine="0" r:id="rId9">
            <anchor moveWithCells="1">
              <from>
                <xdr:col>7</xdr:col>
                <xdr:colOff>137160</xdr:colOff>
                <xdr:row>19</xdr:row>
                <xdr:rowOff>7620</xdr:rowOff>
              </from>
              <to>
                <xdr:col>8</xdr:col>
                <xdr:colOff>327660</xdr:colOff>
                <xdr:row>20</xdr:row>
                <xdr:rowOff>53340</xdr:rowOff>
              </to>
            </anchor>
          </controlPr>
        </control>
      </mc:Choice>
      <mc:Fallback>
        <control shapeId="123908" r:id="rId8" name="CheckBox4"/>
      </mc:Fallback>
    </mc:AlternateContent>
    <mc:AlternateContent xmlns:mc="http://schemas.openxmlformats.org/markup-compatibility/2006">
      <mc:Choice Requires="x14">
        <control shapeId="123909" r:id="rId10" name="CheckBox5">
          <controlPr defaultSize="0" autoFill="0" autoLine="0" r:id="rId11">
            <anchor moveWithCells="1">
              <from>
                <xdr:col>7</xdr:col>
                <xdr:colOff>53340</xdr:colOff>
                <xdr:row>21</xdr:row>
                <xdr:rowOff>152400</xdr:rowOff>
              </from>
              <to>
                <xdr:col>9</xdr:col>
                <xdr:colOff>205740</xdr:colOff>
                <xdr:row>22</xdr:row>
                <xdr:rowOff>129540</xdr:rowOff>
              </to>
            </anchor>
          </controlPr>
        </control>
      </mc:Choice>
      <mc:Fallback>
        <control shapeId="123909" r:id="rId10" name="CheckBox5"/>
      </mc:Fallback>
    </mc:AlternateContent>
    <mc:AlternateContent xmlns:mc="http://schemas.openxmlformats.org/markup-compatibility/2006">
      <mc:Choice Requires="x14">
        <control shapeId="123910" r:id="rId12" name="CheckBox6">
          <controlPr defaultSize="0" autoFill="0" autoLine="0" r:id="rId13">
            <anchor moveWithCells="1">
              <from>
                <xdr:col>7</xdr:col>
                <xdr:colOff>144780</xdr:colOff>
                <xdr:row>20</xdr:row>
                <xdr:rowOff>22860</xdr:rowOff>
              </from>
              <to>
                <xdr:col>8</xdr:col>
                <xdr:colOff>358140</xdr:colOff>
                <xdr:row>21</xdr:row>
                <xdr:rowOff>0</xdr:rowOff>
              </to>
            </anchor>
          </controlPr>
        </control>
      </mc:Choice>
      <mc:Fallback>
        <control shapeId="123910" r:id="rId12" name="CheckBox6"/>
      </mc:Fallback>
    </mc:AlternateContent>
    <mc:AlternateContent xmlns:mc="http://schemas.openxmlformats.org/markup-compatibility/2006">
      <mc:Choice Requires="x14">
        <control shapeId="123911" r:id="rId14" name="CheckBox7">
          <controlPr defaultSize="0" autoFill="0" autoLine="0" r:id="rId15">
            <anchor moveWithCells="1">
              <from>
                <xdr:col>7</xdr:col>
                <xdr:colOff>137160</xdr:colOff>
                <xdr:row>31</xdr:row>
                <xdr:rowOff>7620</xdr:rowOff>
              </from>
              <to>
                <xdr:col>8</xdr:col>
                <xdr:colOff>327660</xdr:colOff>
                <xdr:row>32</xdr:row>
                <xdr:rowOff>53340</xdr:rowOff>
              </to>
            </anchor>
          </controlPr>
        </control>
      </mc:Choice>
      <mc:Fallback>
        <control shapeId="123911" r:id="rId14" name="CheckBox7"/>
      </mc:Fallback>
    </mc:AlternateContent>
    <mc:AlternateContent xmlns:mc="http://schemas.openxmlformats.org/markup-compatibility/2006">
      <mc:Choice Requires="x14">
        <control shapeId="123912" r:id="rId16" name="CheckBox8">
          <controlPr defaultSize="0" autoFill="0" autoLine="0" r:id="rId17">
            <anchor moveWithCells="1">
              <from>
                <xdr:col>7</xdr:col>
                <xdr:colOff>53340</xdr:colOff>
                <xdr:row>33</xdr:row>
                <xdr:rowOff>152400</xdr:rowOff>
              </from>
              <to>
                <xdr:col>9</xdr:col>
                <xdr:colOff>205740</xdr:colOff>
                <xdr:row>34</xdr:row>
                <xdr:rowOff>129540</xdr:rowOff>
              </to>
            </anchor>
          </controlPr>
        </control>
      </mc:Choice>
      <mc:Fallback>
        <control shapeId="123912" r:id="rId16" name="CheckBox8"/>
      </mc:Fallback>
    </mc:AlternateContent>
    <mc:AlternateContent xmlns:mc="http://schemas.openxmlformats.org/markup-compatibility/2006">
      <mc:Choice Requires="x14">
        <control shapeId="123913" r:id="rId18" name="CheckBox9">
          <controlPr defaultSize="0" autoFill="0" autoLine="0" r:id="rId19">
            <anchor moveWithCells="1">
              <from>
                <xdr:col>7</xdr:col>
                <xdr:colOff>144780</xdr:colOff>
                <xdr:row>32</xdr:row>
                <xdr:rowOff>22860</xdr:rowOff>
              </from>
              <to>
                <xdr:col>8</xdr:col>
                <xdr:colOff>358140</xdr:colOff>
                <xdr:row>33</xdr:row>
                <xdr:rowOff>0</xdr:rowOff>
              </to>
            </anchor>
          </controlPr>
        </control>
      </mc:Choice>
      <mc:Fallback>
        <control shapeId="123913" r:id="rId18" name="CheckBox9"/>
      </mc:Fallback>
    </mc:AlternateContent>
    <mc:AlternateContent xmlns:mc="http://schemas.openxmlformats.org/markup-compatibility/2006">
      <mc:Choice Requires="x14">
        <control shapeId="123914" r:id="rId20" name="CheckBox10">
          <controlPr defaultSize="0" autoFill="0" autoLine="0" r:id="rId21">
            <anchor moveWithCells="1">
              <from>
                <xdr:col>7</xdr:col>
                <xdr:colOff>137160</xdr:colOff>
                <xdr:row>43</xdr:row>
                <xdr:rowOff>7620</xdr:rowOff>
              </from>
              <to>
                <xdr:col>8</xdr:col>
                <xdr:colOff>327660</xdr:colOff>
                <xdr:row>44</xdr:row>
                <xdr:rowOff>53340</xdr:rowOff>
              </to>
            </anchor>
          </controlPr>
        </control>
      </mc:Choice>
      <mc:Fallback>
        <control shapeId="123914" r:id="rId20" name="CheckBox10"/>
      </mc:Fallback>
    </mc:AlternateContent>
    <mc:AlternateContent xmlns:mc="http://schemas.openxmlformats.org/markup-compatibility/2006">
      <mc:Choice Requires="x14">
        <control shapeId="123915" r:id="rId22" name="CheckBox11">
          <controlPr defaultSize="0" autoFill="0" autoLine="0" r:id="rId23">
            <anchor moveWithCells="1">
              <from>
                <xdr:col>7</xdr:col>
                <xdr:colOff>53340</xdr:colOff>
                <xdr:row>45</xdr:row>
                <xdr:rowOff>152400</xdr:rowOff>
              </from>
              <to>
                <xdr:col>9</xdr:col>
                <xdr:colOff>205740</xdr:colOff>
                <xdr:row>46</xdr:row>
                <xdr:rowOff>129540</xdr:rowOff>
              </to>
            </anchor>
          </controlPr>
        </control>
      </mc:Choice>
      <mc:Fallback>
        <control shapeId="123915" r:id="rId22" name="CheckBox11"/>
      </mc:Fallback>
    </mc:AlternateContent>
    <mc:AlternateContent xmlns:mc="http://schemas.openxmlformats.org/markup-compatibility/2006">
      <mc:Choice Requires="x14">
        <control shapeId="123916" r:id="rId24" name="CheckBox12">
          <controlPr defaultSize="0" autoFill="0" autoLine="0" r:id="rId25">
            <anchor moveWithCells="1">
              <from>
                <xdr:col>7</xdr:col>
                <xdr:colOff>144780</xdr:colOff>
                <xdr:row>44</xdr:row>
                <xdr:rowOff>22860</xdr:rowOff>
              </from>
              <to>
                <xdr:col>8</xdr:col>
                <xdr:colOff>358140</xdr:colOff>
                <xdr:row>45</xdr:row>
                <xdr:rowOff>0</xdr:rowOff>
              </to>
            </anchor>
          </controlPr>
        </control>
      </mc:Choice>
      <mc:Fallback>
        <control shapeId="123916" r:id="rId24" name="CheckBox1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9A1540-2B1A-424F-9487-6687C4EFCFE0}">
          <x14:formula1>
            <xm:f>Data!$C$26:$C$40</xm:f>
          </x14:formula1>
          <xm:sqref>K8:M9 K20:M21 K32:M33 K44:M45</xm:sqref>
        </x14:dataValidation>
        <x14:dataValidation type="list" allowBlank="1" showInputMessage="1" showErrorMessage="1" xr:uid="{683F4AB5-DE1F-4965-BE3B-1971A69FF3FD}">
          <x14:formula1>
            <xm:f>Data!$C$20:$C$23</xm:f>
          </x14:formula1>
          <xm:sqref>K10:M11 K22:M23 K34:M35 K46:M47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4133-C9E8-4804-A555-7143098F585E}">
  <dimension ref="A1:T61"/>
  <sheetViews>
    <sheetView view="pageBreakPreview" topLeftCell="A42" zoomScaleNormal="100" zoomScaleSheetLayoutView="100" workbookViewId="0">
      <selection activeCell="R35" sqref="R35"/>
    </sheetView>
  </sheetViews>
  <sheetFormatPr defaultColWidth="8.453125" defaultRowHeight="19.5" customHeight="1" x14ac:dyDescent="0.3"/>
  <cols>
    <col min="1" max="7" width="8.453125" style="320"/>
    <col min="8" max="8" width="10.1796875" style="320" customWidth="1"/>
    <col min="9" max="9" width="9" style="320" customWidth="1"/>
    <col min="10" max="10" width="9.08984375" style="320" customWidth="1"/>
    <col min="11" max="11" width="6.453125" style="320" customWidth="1"/>
    <col min="12" max="12" width="10.26953125" style="320" customWidth="1"/>
    <col min="13" max="16384" width="8.453125" style="320"/>
  </cols>
  <sheetData>
    <row r="1" spans="1:20" ht="19.5" customHeight="1" x14ac:dyDescent="0.3">
      <c r="A1" s="906"/>
      <c r="B1" s="792"/>
      <c r="C1" s="792"/>
      <c r="D1" s="792"/>
      <c r="E1" s="985" t="s">
        <v>745</v>
      </c>
      <c r="F1" s="985"/>
      <c r="G1" s="985"/>
      <c r="H1" s="986" t="s">
        <v>746</v>
      </c>
      <c r="I1" s="986"/>
      <c r="J1" s="986"/>
      <c r="K1" s="319"/>
      <c r="L1" s="52" t="s">
        <v>150</v>
      </c>
      <c r="M1" s="395"/>
      <c r="N1" s="395"/>
    </row>
    <row r="2" spans="1:20" ht="19.5" customHeight="1" x14ac:dyDescent="0.3">
      <c r="A2" s="793"/>
      <c r="B2" s="907"/>
      <c r="C2" s="907"/>
      <c r="D2" s="907"/>
      <c r="E2" s="990" t="s">
        <v>762</v>
      </c>
      <c r="F2" s="990"/>
      <c r="G2" s="990"/>
      <c r="H2" s="990"/>
      <c r="I2" s="990"/>
      <c r="J2" s="990"/>
      <c r="K2" s="659"/>
      <c r="L2" s="1117">
        <v>45030</v>
      </c>
      <c r="M2" s="396"/>
      <c r="N2" s="396"/>
      <c r="O2" s="340"/>
      <c r="P2" s="341"/>
    </row>
    <row r="3" spans="1:20" ht="19.5" customHeight="1" thickBot="1" x14ac:dyDescent="0.35">
      <c r="A3" s="795"/>
      <c r="B3" s="796"/>
      <c r="C3" s="796"/>
      <c r="D3" s="796"/>
      <c r="E3" s="991"/>
      <c r="F3" s="991"/>
      <c r="G3" s="991"/>
      <c r="H3" s="991"/>
      <c r="I3" s="991"/>
      <c r="J3" s="991"/>
      <c r="K3" s="992"/>
      <c r="L3" s="1118"/>
      <c r="M3" s="396"/>
      <c r="N3" s="396"/>
      <c r="O3" s="340"/>
    </row>
    <row r="4" spans="1:20" ht="19.5" customHeight="1" thickBot="1" x14ac:dyDescent="0.35">
      <c r="A4" s="1119"/>
      <c r="B4" s="1120"/>
      <c r="C4" s="1120"/>
      <c r="D4" s="1120"/>
      <c r="E4" s="1120"/>
      <c r="F4" s="1120"/>
      <c r="G4" s="1120"/>
      <c r="H4" s="1120"/>
      <c r="I4" s="1120"/>
      <c r="J4" s="1120"/>
      <c r="K4" s="1120"/>
      <c r="L4" s="1121"/>
      <c r="M4" s="397"/>
      <c r="N4" s="397"/>
      <c r="O4" s="342"/>
      <c r="P4" s="343"/>
    </row>
    <row r="5" spans="1:20" ht="19.5" customHeight="1" thickBot="1" x14ac:dyDescent="0.35">
      <c r="A5" s="974" t="s">
        <v>147</v>
      </c>
      <c r="B5" s="975"/>
      <c r="C5" s="976"/>
      <c r="D5" s="977"/>
      <c r="E5" s="978"/>
      <c r="F5" s="978"/>
      <c r="G5" s="979"/>
      <c r="H5" s="974" t="s">
        <v>185</v>
      </c>
      <c r="I5" s="975"/>
      <c r="J5" s="976"/>
      <c r="K5" s="980"/>
      <c r="L5" s="981"/>
      <c r="M5" s="344"/>
      <c r="N5" s="344"/>
      <c r="O5" s="344"/>
      <c r="P5" s="341"/>
    </row>
    <row r="6" spans="1:20" ht="19.5" customHeight="1" thickBot="1" x14ac:dyDescent="0.35">
      <c r="A6" s="982"/>
      <c r="B6" s="983"/>
      <c r="C6" s="983"/>
      <c r="D6" s="980"/>
      <c r="E6" s="983"/>
      <c r="F6" s="983"/>
      <c r="G6" s="983"/>
      <c r="H6" s="983"/>
      <c r="I6" s="983"/>
      <c r="J6" s="983"/>
      <c r="K6" s="983"/>
      <c r="L6" s="984"/>
      <c r="M6" s="359"/>
      <c r="N6" s="359"/>
      <c r="O6" s="344"/>
      <c r="P6" s="345"/>
    </row>
    <row r="7" spans="1:20" ht="19.5" customHeight="1" x14ac:dyDescent="0.3">
      <c r="A7" s="1115" t="s">
        <v>510</v>
      </c>
      <c r="B7" s="1116"/>
      <c r="C7" s="1116"/>
      <c r="D7" s="398" t="s">
        <v>763</v>
      </c>
      <c r="E7" s="398"/>
      <c r="F7" s="398"/>
      <c r="G7" s="399"/>
      <c r="H7" s="962" t="s">
        <v>415</v>
      </c>
      <c r="I7" s="963"/>
      <c r="J7" s="963"/>
      <c r="K7" s="963"/>
      <c r="L7" s="964"/>
      <c r="M7" s="341"/>
      <c r="N7" s="341"/>
      <c r="O7" s="341"/>
      <c r="P7" s="345"/>
    </row>
    <row r="8" spans="1:20" ht="19.5" customHeight="1" thickBot="1" x14ac:dyDescent="0.35">
      <c r="A8" s="934"/>
      <c r="B8" s="935"/>
      <c r="C8" s="935"/>
      <c r="D8" s="935"/>
      <c r="E8" s="935"/>
      <c r="F8" s="935"/>
      <c r="G8" s="935"/>
      <c r="H8" s="1092" t="s">
        <v>90</v>
      </c>
      <c r="I8" s="1093"/>
      <c r="J8" s="1093"/>
      <c r="K8" s="1093"/>
      <c r="L8" s="1094"/>
      <c r="M8" s="359"/>
      <c r="N8" s="359"/>
      <c r="O8" s="346"/>
    </row>
    <row r="9" spans="1:20" ht="19.5" customHeight="1" x14ac:dyDescent="0.3">
      <c r="A9" s="934"/>
      <c r="B9" s="935"/>
      <c r="C9" s="935"/>
      <c r="D9" s="935"/>
      <c r="E9" s="935"/>
      <c r="F9" s="935"/>
      <c r="G9" s="935"/>
      <c r="H9" s="325" t="s">
        <v>377</v>
      </c>
      <c r="I9" s="400"/>
      <c r="J9" s="945" t="s">
        <v>23</v>
      </c>
      <c r="K9" s="946"/>
      <c r="L9" s="947"/>
      <c r="M9" s="359"/>
      <c r="N9" s="359"/>
      <c r="O9" s="346"/>
    </row>
    <row r="10" spans="1:20" ht="19.5" customHeight="1" x14ac:dyDescent="0.3">
      <c r="A10" s="934"/>
      <c r="B10" s="935"/>
      <c r="C10" s="935"/>
      <c r="D10" s="935"/>
      <c r="E10" s="935"/>
      <c r="F10" s="935"/>
      <c r="G10" s="935"/>
      <c r="H10" s="401" t="s">
        <v>24</v>
      </c>
      <c r="I10" s="402"/>
      <c r="J10" s="1098"/>
      <c r="K10" s="1099"/>
      <c r="L10" s="1100"/>
      <c r="M10" s="359"/>
      <c r="N10" s="359"/>
      <c r="O10" s="347"/>
    </row>
    <row r="11" spans="1:20" ht="19.5" customHeight="1" x14ac:dyDescent="0.3">
      <c r="A11" s="934"/>
      <c r="B11" s="935"/>
      <c r="C11" s="935"/>
      <c r="D11" s="935"/>
      <c r="E11" s="935"/>
      <c r="F11" s="935"/>
      <c r="G11" s="935"/>
      <c r="H11" s="403"/>
      <c r="I11" s="404"/>
      <c r="J11" s="1101"/>
      <c r="K11" s="1102"/>
      <c r="L11" s="1103"/>
      <c r="M11" s="405"/>
      <c r="N11" s="405"/>
      <c r="O11" s="350"/>
    </row>
    <row r="12" spans="1:20" ht="19.5" customHeight="1" x14ac:dyDescent="0.3">
      <c r="A12" s="934"/>
      <c r="B12" s="935"/>
      <c r="C12" s="935"/>
      <c r="D12" s="935"/>
      <c r="E12" s="935"/>
      <c r="F12" s="935"/>
      <c r="G12" s="935"/>
      <c r="H12" s="329"/>
      <c r="I12" s="330"/>
      <c r="J12" s="1101"/>
      <c r="K12" s="1102"/>
      <c r="L12" s="1103"/>
      <c r="M12" s="406"/>
      <c r="N12" s="406"/>
      <c r="O12" s="343"/>
    </row>
    <row r="13" spans="1:20" ht="19.5" customHeight="1" thickBot="1" x14ac:dyDescent="0.35">
      <c r="A13" s="407" t="s">
        <v>418</v>
      </c>
      <c r="B13" s="359"/>
      <c r="C13" s="359"/>
      <c r="D13" s="359"/>
      <c r="E13" s="359"/>
      <c r="F13" s="408">
        <v>250</v>
      </c>
      <c r="G13" s="408"/>
      <c r="H13" s="409"/>
      <c r="I13" s="410"/>
      <c r="J13" s="1101"/>
      <c r="K13" s="1102"/>
      <c r="L13" s="1103"/>
      <c r="M13" s="406"/>
      <c r="N13" s="406"/>
      <c r="O13" s="343"/>
    </row>
    <row r="14" spans="1:20" ht="19.5" customHeight="1" thickBot="1" x14ac:dyDescent="0.35">
      <c r="A14" s="1056"/>
      <c r="B14" s="1057"/>
      <c r="C14" s="1057"/>
      <c r="D14" s="1057"/>
      <c r="E14" s="1057"/>
      <c r="F14" s="1057"/>
      <c r="G14" s="1057"/>
      <c r="H14" s="1057"/>
      <c r="I14" s="1057"/>
      <c r="J14" s="1057"/>
      <c r="K14" s="1057"/>
      <c r="L14" s="1058"/>
      <c r="M14" s="411"/>
      <c r="N14" s="411"/>
      <c r="O14" s="412"/>
      <c r="P14" s="411"/>
      <c r="Q14" s="411"/>
      <c r="R14" s="411"/>
      <c r="S14" s="411"/>
    </row>
    <row r="15" spans="1:20" ht="19.5" customHeight="1" x14ac:dyDescent="0.3">
      <c r="A15" s="1112" t="s">
        <v>510</v>
      </c>
      <c r="B15" s="1113"/>
      <c r="C15" s="1113"/>
      <c r="D15" s="1114" t="s">
        <v>764</v>
      </c>
      <c r="E15" s="1114"/>
      <c r="F15" s="1114"/>
      <c r="G15" s="413"/>
      <c r="H15" s="962" t="s">
        <v>415</v>
      </c>
      <c r="I15" s="963"/>
      <c r="J15" s="963"/>
      <c r="K15" s="963"/>
      <c r="L15" s="964"/>
      <c r="M15" s="414"/>
      <c r="N15" s="414"/>
      <c r="O15" s="415"/>
      <c r="P15" s="411"/>
      <c r="Q15" s="411"/>
      <c r="R15" s="411"/>
      <c r="S15" s="411"/>
    </row>
    <row r="16" spans="1:20" ht="19.5" customHeight="1" thickBot="1" x14ac:dyDescent="0.35">
      <c r="A16" s="934"/>
      <c r="B16" s="935"/>
      <c r="C16" s="935"/>
      <c r="D16" s="935"/>
      <c r="E16" s="935"/>
      <c r="F16" s="935"/>
      <c r="G16" s="935"/>
      <c r="H16" s="1092" t="s">
        <v>90</v>
      </c>
      <c r="I16" s="1093"/>
      <c r="J16" s="1093"/>
      <c r="K16" s="1093"/>
      <c r="L16" s="1094"/>
      <c r="M16" s="415"/>
      <c r="N16" s="415"/>
      <c r="O16" s="416"/>
      <c r="P16" s="411"/>
      <c r="Q16" s="411"/>
      <c r="R16" s="411"/>
      <c r="S16" s="411"/>
      <c r="T16" s="411"/>
    </row>
    <row r="17" spans="1:20" ht="19.5" customHeight="1" x14ac:dyDescent="0.3">
      <c r="A17" s="934"/>
      <c r="B17" s="935"/>
      <c r="C17" s="935"/>
      <c r="D17" s="935"/>
      <c r="E17" s="935"/>
      <c r="F17" s="935"/>
      <c r="G17" s="935"/>
      <c r="H17" s="325" t="s">
        <v>377</v>
      </c>
      <c r="I17" s="417"/>
      <c r="J17" s="945" t="s">
        <v>23</v>
      </c>
      <c r="K17" s="946"/>
      <c r="L17" s="947"/>
      <c r="M17" s="418"/>
      <c r="N17" s="418"/>
      <c r="O17" s="412"/>
      <c r="P17" s="411"/>
      <c r="Q17" s="411"/>
      <c r="R17" s="411"/>
      <c r="S17" s="411"/>
      <c r="T17" s="411"/>
    </row>
    <row r="18" spans="1:20" ht="19.5" customHeight="1" x14ac:dyDescent="0.3">
      <c r="A18" s="934"/>
      <c r="B18" s="935"/>
      <c r="C18" s="935"/>
      <c r="D18" s="935"/>
      <c r="E18" s="935"/>
      <c r="F18" s="935"/>
      <c r="G18" s="935"/>
      <c r="H18" s="401" t="s">
        <v>24</v>
      </c>
      <c r="I18" s="419"/>
      <c r="J18" s="1098"/>
      <c r="K18" s="1099"/>
      <c r="L18" s="1100"/>
      <c r="M18" s="411"/>
      <c r="N18" s="411"/>
      <c r="O18" s="420"/>
      <c r="P18" s="411"/>
      <c r="Q18" s="411"/>
      <c r="R18" s="411"/>
      <c r="S18" s="411"/>
      <c r="T18" s="411"/>
    </row>
    <row r="19" spans="1:20" ht="19.5" customHeight="1" x14ac:dyDescent="0.3">
      <c r="A19" s="934"/>
      <c r="B19" s="935"/>
      <c r="C19" s="935"/>
      <c r="D19" s="935"/>
      <c r="E19" s="935"/>
      <c r="F19" s="935"/>
      <c r="G19" s="935"/>
      <c r="H19" s="403"/>
      <c r="I19" s="404"/>
      <c r="J19" s="1101"/>
      <c r="K19" s="1102"/>
      <c r="L19" s="1103"/>
      <c r="M19" s="411"/>
      <c r="N19" s="411"/>
      <c r="O19" s="420"/>
      <c r="P19" s="411"/>
      <c r="Q19" s="411"/>
      <c r="R19" s="411"/>
      <c r="S19" s="411"/>
      <c r="T19" s="411"/>
    </row>
    <row r="20" spans="1:20" ht="19.5" customHeight="1" x14ac:dyDescent="0.3">
      <c r="A20" s="934"/>
      <c r="B20" s="935"/>
      <c r="C20" s="935"/>
      <c r="D20" s="935"/>
      <c r="E20" s="935"/>
      <c r="F20" s="935"/>
      <c r="G20" s="935"/>
      <c r="H20" s="329"/>
      <c r="I20" s="330"/>
      <c r="J20" s="1101"/>
      <c r="K20" s="1102"/>
      <c r="L20" s="1103"/>
      <c r="M20" s="411"/>
      <c r="N20" s="411"/>
      <c r="O20" s="420"/>
      <c r="P20" s="411"/>
      <c r="Q20" s="411"/>
      <c r="R20" s="411"/>
      <c r="S20" s="411"/>
      <c r="T20" s="411"/>
    </row>
    <row r="21" spans="1:20" ht="19.5" customHeight="1" thickBot="1" x14ac:dyDescent="0.35">
      <c r="A21" s="1107" t="s">
        <v>418</v>
      </c>
      <c r="B21" s="1108"/>
      <c r="C21" s="1108"/>
      <c r="D21" s="1108"/>
      <c r="E21" s="1108"/>
      <c r="F21" s="408">
        <v>100</v>
      </c>
      <c r="G21" s="408"/>
      <c r="H21" s="389"/>
      <c r="I21" s="390"/>
      <c r="J21" s="1085"/>
      <c r="K21" s="1086"/>
      <c r="L21" s="1087"/>
      <c r="M21" s="411"/>
      <c r="N21" s="411"/>
      <c r="O21" s="420"/>
      <c r="P21" s="411"/>
      <c r="Q21" s="411"/>
      <c r="R21" s="411"/>
      <c r="S21" s="411"/>
      <c r="T21" s="411"/>
    </row>
    <row r="22" spans="1:20" ht="19.5" customHeight="1" thickBot="1" x14ac:dyDescent="0.35">
      <c r="A22" s="1109"/>
      <c r="B22" s="1110"/>
      <c r="C22" s="1110"/>
      <c r="D22" s="1110"/>
      <c r="E22" s="1110"/>
      <c r="F22" s="1110"/>
      <c r="G22" s="1110"/>
      <c r="H22" s="1110"/>
      <c r="I22" s="1110"/>
      <c r="J22" s="1110"/>
      <c r="K22" s="1110"/>
      <c r="L22" s="1111"/>
      <c r="M22" s="415"/>
      <c r="N22" s="415"/>
      <c r="O22" s="420"/>
      <c r="P22" s="411"/>
      <c r="Q22" s="411"/>
      <c r="R22" s="411"/>
      <c r="S22" s="411"/>
      <c r="T22" s="411"/>
    </row>
    <row r="23" spans="1:20" s="1" customFormat="1" ht="31.2" customHeight="1" x14ac:dyDescent="0.25">
      <c r="A23" s="1026"/>
      <c r="B23" s="1027"/>
      <c r="C23" s="1027"/>
      <c r="D23" s="1027"/>
      <c r="E23" s="1027"/>
      <c r="F23" s="1027"/>
      <c r="G23" s="1027"/>
      <c r="H23" s="1023" t="s">
        <v>767</v>
      </c>
      <c r="I23" s="1024"/>
      <c r="J23" s="1024"/>
      <c r="K23" s="1024"/>
      <c r="L23" s="1025"/>
    </row>
    <row r="24" spans="1:20" s="1" customFormat="1" ht="20.100000000000001" customHeight="1" x14ac:dyDescent="0.25">
      <c r="A24" s="1028"/>
      <c r="B24" s="1029"/>
      <c r="C24" s="1029"/>
      <c r="D24" s="1029"/>
      <c r="E24" s="1029"/>
      <c r="F24" s="1029"/>
      <c r="G24" s="1029"/>
      <c r="H24" s="1030" t="s">
        <v>37</v>
      </c>
      <c r="I24" s="1031"/>
      <c r="J24" s="1031"/>
      <c r="K24" s="1031"/>
      <c r="L24" s="1032"/>
    </row>
    <row r="25" spans="1:20" s="1" customFormat="1" ht="20.100000000000001" customHeight="1" x14ac:dyDescent="0.25">
      <c r="A25" s="1028"/>
      <c r="B25" s="1029"/>
      <c r="C25" s="1029"/>
      <c r="D25" s="1029"/>
      <c r="E25" s="1029"/>
      <c r="F25" s="1029"/>
      <c r="G25" s="1029"/>
      <c r="H25" s="1033" t="s">
        <v>135</v>
      </c>
      <c r="I25" s="1034"/>
      <c r="J25" s="1034"/>
      <c r="K25" s="1034"/>
      <c r="L25" s="1035"/>
    </row>
    <row r="26" spans="1:20" s="1" customFormat="1" ht="20.100000000000001" customHeight="1" x14ac:dyDescent="0.25">
      <c r="A26" s="1028"/>
      <c r="B26" s="1029"/>
      <c r="C26" s="1029"/>
      <c r="D26" s="1029"/>
      <c r="E26" s="1029"/>
      <c r="F26" s="1029"/>
      <c r="G26" s="1029"/>
      <c r="H26" s="1033"/>
      <c r="I26" s="1034"/>
      <c r="J26" s="1034"/>
      <c r="K26" s="1034"/>
      <c r="L26" s="1035"/>
    </row>
    <row r="27" spans="1:20" s="1" customFormat="1" ht="20.100000000000001" customHeight="1" thickBot="1" x14ac:dyDescent="0.3">
      <c r="A27" s="1028"/>
      <c r="B27" s="1029"/>
      <c r="C27" s="1029"/>
      <c r="D27" s="1029"/>
      <c r="E27" s="1029"/>
      <c r="F27" s="1029"/>
      <c r="G27" s="1029"/>
      <c r="H27" s="1036"/>
      <c r="I27" s="1037"/>
      <c r="J27" s="1037"/>
      <c r="K27" s="1037"/>
      <c r="L27" s="1038"/>
    </row>
    <row r="28" spans="1:20" s="1" customFormat="1" ht="20.100000000000001" customHeight="1" x14ac:dyDescent="0.25">
      <c r="A28" s="1028"/>
      <c r="B28" s="1029"/>
      <c r="C28" s="1029"/>
      <c r="D28" s="1029"/>
      <c r="E28" s="1029"/>
      <c r="F28" s="1029"/>
      <c r="G28" s="1029"/>
      <c r="H28" s="459" t="s">
        <v>768</v>
      </c>
      <c r="I28" s="457" t="s">
        <v>28</v>
      </c>
      <c r="J28" s="457" t="s">
        <v>35</v>
      </c>
      <c r="K28" s="1039" t="s">
        <v>23</v>
      </c>
      <c r="L28" s="1040"/>
    </row>
    <row r="29" spans="1:20" s="1" customFormat="1" ht="20.100000000000001" customHeight="1" x14ac:dyDescent="0.25">
      <c r="A29" s="1018" t="s">
        <v>134</v>
      </c>
      <c r="B29" s="1019"/>
      <c r="C29" s="1019"/>
      <c r="D29" s="1019"/>
      <c r="E29" s="1019"/>
      <c r="F29" s="1019"/>
      <c r="H29" s="463" t="s">
        <v>769</v>
      </c>
      <c r="I29" s="460" t="s">
        <v>96</v>
      </c>
      <c r="J29" s="460" t="s">
        <v>129</v>
      </c>
      <c r="K29" s="1041" t="s">
        <v>127</v>
      </c>
      <c r="L29" s="1042"/>
    </row>
    <row r="30" spans="1:20" s="1" customFormat="1" ht="20.100000000000001" customHeight="1" x14ac:dyDescent="0.25">
      <c r="A30" s="1020"/>
      <c r="B30" s="1019"/>
      <c r="C30" s="1019"/>
      <c r="D30" s="1019"/>
      <c r="E30" s="1019"/>
      <c r="F30" s="1019"/>
      <c r="H30" s="464" t="s">
        <v>133</v>
      </c>
      <c r="I30" s="461"/>
      <c r="J30" s="462"/>
      <c r="K30" s="1043"/>
      <c r="L30" s="1044"/>
    </row>
    <row r="31" spans="1:20" s="1" customFormat="1" ht="20.100000000000001" customHeight="1" thickBot="1" x14ac:dyDescent="0.3">
      <c r="A31" s="1021"/>
      <c r="B31" s="1022"/>
      <c r="C31" s="1022"/>
      <c r="D31" s="1022"/>
      <c r="E31" s="1022"/>
      <c r="F31" s="1022"/>
      <c r="H31" s="465" t="s">
        <v>770</v>
      </c>
      <c r="I31" s="466"/>
      <c r="J31" s="467"/>
      <c r="K31" s="1045"/>
      <c r="L31" s="1046"/>
    </row>
    <row r="32" spans="1:20" ht="19.5" customHeight="1" thickBot="1" x14ac:dyDescent="0.35">
      <c r="A32" s="1056"/>
      <c r="B32" s="1057"/>
      <c r="C32" s="1057"/>
      <c r="D32" s="1057"/>
      <c r="E32" s="1057"/>
      <c r="F32" s="1057"/>
      <c r="G32" s="1057"/>
      <c r="H32" s="939"/>
      <c r="I32" s="939"/>
      <c r="J32" s="939"/>
      <c r="K32" s="939"/>
      <c r="L32" s="940"/>
      <c r="M32" s="411"/>
      <c r="N32" s="411"/>
      <c r="O32" s="420"/>
      <c r="P32" s="411"/>
      <c r="Q32" s="411"/>
      <c r="R32" s="411"/>
      <c r="S32" s="411"/>
      <c r="T32" s="411"/>
    </row>
    <row r="33" spans="1:20" ht="19.5" customHeight="1" x14ac:dyDescent="0.3">
      <c r="A33" s="1104" t="s">
        <v>594</v>
      </c>
      <c r="B33" s="1105"/>
      <c r="C33" s="1105"/>
      <c r="D33" s="1106" t="s">
        <v>765</v>
      </c>
      <c r="E33" s="1106"/>
      <c r="F33" s="1106"/>
      <c r="G33" s="1106"/>
      <c r="H33" s="962" t="s">
        <v>415</v>
      </c>
      <c r="I33" s="963"/>
      <c r="J33" s="963"/>
      <c r="K33" s="963"/>
      <c r="L33" s="964"/>
      <c r="O33" s="420"/>
      <c r="P33" s="411"/>
      <c r="Q33" s="411"/>
      <c r="R33" s="411"/>
      <c r="S33" s="411"/>
      <c r="T33" s="411"/>
    </row>
    <row r="34" spans="1:20" ht="19.5" customHeight="1" thickBot="1" x14ac:dyDescent="0.35">
      <c r="A34" s="934"/>
      <c r="B34" s="935"/>
      <c r="C34" s="935"/>
      <c r="D34" s="935"/>
      <c r="E34" s="935"/>
      <c r="F34" s="935"/>
      <c r="G34" s="935"/>
      <c r="H34" s="1092" t="s">
        <v>90</v>
      </c>
      <c r="I34" s="1093"/>
      <c r="J34" s="1093"/>
      <c r="K34" s="1093"/>
      <c r="L34" s="1094"/>
      <c r="O34" s="420"/>
      <c r="P34" s="411"/>
      <c r="Q34" s="411"/>
      <c r="R34" s="411"/>
      <c r="S34" s="411"/>
      <c r="T34" s="411"/>
    </row>
    <row r="35" spans="1:20" ht="19.5" customHeight="1" x14ac:dyDescent="0.3">
      <c r="A35" s="934"/>
      <c r="B35" s="935"/>
      <c r="C35" s="935"/>
      <c r="D35" s="935"/>
      <c r="E35" s="935"/>
      <c r="F35" s="935"/>
      <c r="G35" s="935"/>
      <c r="H35" s="421" t="s">
        <v>377</v>
      </c>
      <c r="I35" s="422"/>
      <c r="J35" s="1095" t="s">
        <v>23</v>
      </c>
      <c r="K35" s="1096"/>
      <c r="L35" s="1097"/>
      <c r="O35" s="411"/>
      <c r="P35" s="411"/>
      <c r="Q35" s="411"/>
      <c r="R35" s="411"/>
      <c r="S35" s="411"/>
      <c r="T35" s="411"/>
    </row>
    <row r="36" spans="1:20" ht="19.5" customHeight="1" x14ac:dyDescent="0.3">
      <c r="A36" s="934"/>
      <c r="B36" s="935"/>
      <c r="C36" s="935"/>
      <c r="D36" s="935"/>
      <c r="E36" s="935"/>
      <c r="F36" s="935"/>
      <c r="G36" s="935"/>
      <c r="H36" s="401" t="s">
        <v>24</v>
      </c>
      <c r="I36" s="419"/>
      <c r="J36" s="1098"/>
      <c r="K36" s="1099"/>
      <c r="L36" s="1100"/>
      <c r="O36" s="411"/>
      <c r="P36" s="411"/>
      <c r="Q36" s="411"/>
      <c r="R36" s="411"/>
      <c r="S36" s="411"/>
      <c r="T36" s="411"/>
    </row>
    <row r="37" spans="1:20" ht="19.5" customHeight="1" x14ac:dyDescent="0.3">
      <c r="A37" s="934"/>
      <c r="B37" s="935"/>
      <c r="C37" s="935"/>
      <c r="D37" s="935"/>
      <c r="E37" s="935"/>
      <c r="F37" s="935"/>
      <c r="G37" s="935"/>
      <c r="H37" s="403"/>
      <c r="I37" s="404"/>
      <c r="J37" s="1101"/>
      <c r="K37" s="1102"/>
      <c r="L37" s="1103"/>
      <c r="O37" s="411"/>
      <c r="P37" s="411"/>
      <c r="Q37" s="411"/>
      <c r="R37" s="411"/>
      <c r="S37" s="411"/>
      <c r="T37" s="411"/>
    </row>
    <row r="38" spans="1:20" ht="19.5" customHeight="1" x14ac:dyDescent="0.3">
      <c r="A38" s="934"/>
      <c r="B38" s="935"/>
      <c r="C38" s="935"/>
      <c r="D38" s="935"/>
      <c r="E38" s="935"/>
      <c r="F38" s="935"/>
      <c r="G38" s="935"/>
      <c r="H38" s="329"/>
      <c r="I38" s="330"/>
      <c r="J38" s="1101"/>
      <c r="K38" s="1102"/>
      <c r="L38" s="1103"/>
      <c r="O38" s="411"/>
      <c r="P38" s="411"/>
      <c r="Q38" s="411"/>
      <c r="R38" s="411"/>
      <c r="S38" s="411"/>
      <c r="T38" s="411"/>
    </row>
    <row r="39" spans="1:20" ht="19.5" customHeight="1" thickBot="1" x14ac:dyDescent="0.35">
      <c r="A39" s="1082" t="s">
        <v>418</v>
      </c>
      <c r="B39" s="1083"/>
      <c r="C39" s="1083"/>
      <c r="D39" s="1083"/>
      <c r="E39" s="1083"/>
      <c r="F39" s="1084"/>
      <c r="G39" s="1084"/>
      <c r="H39" s="389"/>
      <c r="I39" s="390"/>
      <c r="J39" s="1085"/>
      <c r="K39" s="1086"/>
      <c r="L39" s="1087"/>
      <c r="M39" s="423"/>
      <c r="N39" s="423"/>
      <c r="O39" s="411"/>
      <c r="P39" s="411"/>
      <c r="Q39" s="411"/>
      <c r="R39" s="411"/>
      <c r="S39" s="411"/>
      <c r="T39" s="411"/>
    </row>
    <row r="40" spans="1:20" ht="19.5" customHeight="1" thickBot="1" x14ac:dyDescent="0.35">
      <c r="A40" s="1056"/>
      <c r="B40" s="1057"/>
      <c r="C40" s="1057"/>
      <c r="D40" s="1057"/>
      <c r="E40" s="1057"/>
      <c r="F40" s="1057"/>
      <c r="G40" s="1057"/>
      <c r="H40" s="1057"/>
      <c r="I40" s="1057"/>
      <c r="J40" s="1057"/>
      <c r="K40" s="1057"/>
      <c r="L40" s="1058"/>
      <c r="M40" s="423"/>
      <c r="N40" s="423"/>
      <c r="O40" s="411"/>
      <c r="P40" s="411"/>
      <c r="Q40" s="411"/>
      <c r="R40" s="411"/>
      <c r="S40" s="411"/>
      <c r="T40" s="411"/>
    </row>
    <row r="41" spans="1:20" ht="19.5" customHeight="1" x14ac:dyDescent="0.3">
      <c r="A41" s="1088" t="s">
        <v>421</v>
      </c>
      <c r="B41" s="1084"/>
      <c r="C41" s="1084"/>
      <c r="D41" s="1084"/>
      <c r="E41" s="1084"/>
      <c r="F41" s="1084"/>
      <c r="G41" s="1084"/>
      <c r="H41" s="1089" t="s">
        <v>415</v>
      </c>
      <c r="I41" s="1090"/>
      <c r="J41" s="1090"/>
      <c r="K41" s="1090"/>
      <c r="L41" s="1091"/>
      <c r="O41" s="411"/>
      <c r="P41" s="411"/>
      <c r="Q41" s="411"/>
      <c r="R41" s="411"/>
      <c r="S41" s="411"/>
      <c r="T41" s="411"/>
    </row>
    <row r="42" spans="1:20" ht="19.5" customHeight="1" x14ac:dyDescent="0.3">
      <c r="A42" s="1064" t="s">
        <v>427</v>
      </c>
      <c r="B42" s="1065"/>
      <c r="C42" s="1065"/>
      <c r="D42" s="1065"/>
      <c r="E42" s="1065"/>
      <c r="F42" s="1065"/>
      <c r="G42" s="1065"/>
      <c r="H42" s="1076" t="s">
        <v>424</v>
      </c>
      <c r="I42" s="1077"/>
      <c r="J42" s="1077"/>
      <c r="K42" s="1077"/>
      <c r="L42" s="1078"/>
      <c r="O42" s="411"/>
      <c r="P42" s="411"/>
      <c r="Q42" s="411"/>
      <c r="R42" s="411"/>
      <c r="S42" s="411"/>
      <c r="T42" s="411"/>
    </row>
    <row r="43" spans="1:20" ht="19.5" customHeight="1" x14ac:dyDescent="0.3">
      <c r="A43" s="1047" t="s">
        <v>204</v>
      </c>
      <c r="B43" s="1048"/>
      <c r="C43" s="935"/>
      <c r="D43" s="935"/>
      <c r="E43" s="935"/>
      <c r="F43" s="935"/>
      <c r="G43" s="935"/>
      <c r="H43" s="1079"/>
      <c r="I43" s="1080"/>
      <c r="J43" s="1080"/>
      <c r="K43" s="1080"/>
      <c r="L43" s="1081"/>
      <c r="O43" s="411"/>
      <c r="P43" s="411"/>
      <c r="Q43" s="411"/>
      <c r="R43" s="411"/>
      <c r="S43" s="411"/>
    </row>
    <row r="44" spans="1:20" ht="19.5" customHeight="1" thickBot="1" x14ac:dyDescent="0.35">
      <c r="A44" s="934"/>
      <c r="B44" s="935"/>
      <c r="C44" s="935"/>
      <c r="D44" s="935"/>
      <c r="E44" s="935"/>
      <c r="F44" s="935"/>
      <c r="G44" s="935"/>
      <c r="H44" s="1069"/>
      <c r="I44" s="1070"/>
      <c r="J44" s="1070"/>
      <c r="K44" s="1070"/>
      <c r="L44" s="1071"/>
    </row>
    <row r="45" spans="1:20" ht="19.5" customHeight="1" x14ac:dyDescent="0.3">
      <c r="A45" s="934"/>
      <c r="B45" s="935"/>
      <c r="C45" s="935"/>
      <c r="D45" s="935"/>
      <c r="E45" s="935"/>
      <c r="F45" s="935"/>
      <c r="G45" s="935"/>
      <c r="H45" s="424" t="s">
        <v>377</v>
      </c>
      <c r="I45" s="425" t="s">
        <v>412</v>
      </c>
      <c r="J45" s="426" t="s">
        <v>222</v>
      </c>
      <c r="K45" s="1072" t="s">
        <v>23</v>
      </c>
      <c r="L45" s="1073"/>
    </row>
    <row r="46" spans="1:20" ht="19.5" customHeight="1" x14ac:dyDescent="0.3">
      <c r="A46" s="934"/>
      <c r="B46" s="935"/>
      <c r="C46" s="935"/>
      <c r="D46" s="935"/>
      <c r="E46" s="935"/>
      <c r="F46" s="935"/>
      <c r="G46" s="935"/>
      <c r="H46" s="401" t="s">
        <v>24</v>
      </c>
      <c r="I46" s="427" t="s">
        <v>751</v>
      </c>
      <c r="J46" s="428"/>
      <c r="K46" s="948"/>
      <c r="L46" s="950"/>
    </row>
    <row r="47" spans="1:20" ht="19.5" customHeight="1" x14ac:dyDescent="0.3">
      <c r="A47" s="934"/>
      <c r="B47" s="935"/>
      <c r="C47" s="935"/>
      <c r="D47" s="935"/>
      <c r="E47" s="935"/>
      <c r="F47" s="935"/>
      <c r="G47" s="935"/>
      <c r="H47" s="353"/>
      <c r="I47" s="354"/>
      <c r="J47" s="331"/>
      <c r="K47" s="1074"/>
      <c r="L47" s="1075"/>
      <c r="M47" s="429"/>
      <c r="N47" s="429"/>
    </row>
    <row r="48" spans="1:20" ht="19.5" customHeight="1" x14ac:dyDescent="0.3">
      <c r="A48" s="934"/>
      <c r="B48" s="935"/>
      <c r="C48" s="935"/>
      <c r="D48" s="935"/>
      <c r="E48" s="935"/>
      <c r="F48" s="935"/>
      <c r="G48" s="935"/>
      <c r="H48" s="353"/>
      <c r="I48" s="354"/>
      <c r="J48" s="331"/>
      <c r="K48" s="1074"/>
      <c r="L48" s="1075"/>
      <c r="M48" s="429"/>
      <c r="N48" s="429"/>
    </row>
    <row r="49" spans="1:14" ht="19.5" customHeight="1" thickBot="1" x14ac:dyDescent="0.35">
      <c r="A49" s="1049"/>
      <c r="B49" s="939"/>
      <c r="C49" s="939"/>
      <c r="D49" s="939"/>
      <c r="E49" s="939"/>
      <c r="F49" s="939"/>
      <c r="G49" s="939"/>
      <c r="H49" s="430"/>
      <c r="I49" s="431"/>
      <c r="J49" s="431"/>
      <c r="K49" s="1054"/>
      <c r="L49" s="1055"/>
      <c r="M49" s="429"/>
      <c r="N49" s="429"/>
    </row>
    <row r="50" spans="1:14" ht="19.5" customHeight="1" thickBot="1" x14ac:dyDescent="0.35">
      <c r="A50" s="1056"/>
      <c r="B50" s="1057"/>
      <c r="C50" s="1057"/>
      <c r="D50" s="1057"/>
      <c r="E50" s="1057"/>
      <c r="F50" s="1057"/>
      <c r="G50" s="1057"/>
      <c r="H50" s="1057"/>
      <c r="I50" s="1057"/>
      <c r="J50" s="1057"/>
      <c r="K50" s="1057"/>
      <c r="L50" s="1058"/>
      <c r="M50" s="394"/>
    </row>
    <row r="51" spans="1:14" ht="19.5" customHeight="1" x14ac:dyDescent="0.3">
      <c r="A51" s="1059" t="s">
        <v>421</v>
      </c>
      <c r="B51" s="1060"/>
      <c r="C51" s="1060"/>
      <c r="D51" s="1060"/>
      <c r="E51" s="1060"/>
      <c r="F51" s="1060"/>
      <c r="G51" s="1060"/>
      <c r="H51" s="1061" t="s">
        <v>415</v>
      </c>
      <c r="I51" s="1062"/>
      <c r="J51" s="1062"/>
      <c r="K51" s="1062"/>
      <c r="L51" s="1063"/>
      <c r="M51" s="394"/>
    </row>
    <row r="52" spans="1:14" ht="19.5" customHeight="1" x14ac:dyDescent="0.3">
      <c r="A52" s="1064" t="s">
        <v>427</v>
      </c>
      <c r="B52" s="1065"/>
      <c r="C52" s="935"/>
      <c r="D52" s="935"/>
      <c r="E52" s="935"/>
      <c r="F52" s="935"/>
      <c r="G52" s="935"/>
      <c r="H52" s="1066" t="s">
        <v>424</v>
      </c>
      <c r="I52" s="1067"/>
      <c r="J52" s="1067"/>
      <c r="K52" s="1067"/>
      <c r="L52" s="1068"/>
      <c r="M52" s="394"/>
    </row>
    <row r="53" spans="1:14" ht="19.5" customHeight="1" x14ac:dyDescent="0.3">
      <c r="A53" s="1047" t="s">
        <v>204</v>
      </c>
      <c r="B53" s="1048"/>
      <c r="C53" s="935"/>
      <c r="D53" s="935"/>
      <c r="E53" s="935"/>
      <c r="F53" s="935"/>
      <c r="G53" s="935"/>
      <c r="H53" s="432"/>
      <c r="I53" s="433"/>
      <c r="J53" s="433"/>
      <c r="K53" s="433"/>
      <c r="L53" s="434"/>
      <c r="M53" s="394"/>
    </row>
    <row r="54" spans="1:14" ht="19.5" customHeight="1" x14ac:dyDescent="0.3">
      <c r="A54" s="934"/>
      <c r="B54" s="935"/>
      <c r="C54" s="935"/>
      <c r="D54" s="935"/>
      <c r="E54" s="935"/>
      <c r="F54" s="935"/>
      <c r="G54" s="935"/>
      <c r="H54" s="435"/>
      <c r="I54" s="436"/>
      <c r="J54" s="436"/>
      <c r="K54" s="436"/>
      <c r="L54" s="437"/>
      <c r="M54" s="394"/>
    </row>
    <row r="55" spans="1:14" ht="19.5" customHeight="1" x14ac:dyDescent="0.3">
      <c r="A55" s="934"/>
      <c r="B55" s="935"/>
      <c r="C55" s="935"/>
      <c r="D55" s="935"/>
      <c r="E55" s="935"/>
      <c r="F55" s="935"/>
      <c r="G55" s="935"/>
      <c r="H55" s="438" t="s">
        <v>377</v>
      </c>
      <c r="I55" s="439" t="s">
        <v>412</v>
      </c>
      <c r="J55" s="440" t="s">
        <v>222</v>
      </c>
      <c r="K55" s="1050" t="s">
        <v>23</v>
      </c>
      <c r="L55" s="1051"/>
      <c r="M55" s="394"/>
    </row>
    <row r="56" spans="1:14" ht="19.5" customHeight="1" x14ac:dyDescent="0.3">
      <c r="A56" s="934"/>
      <c r="B56" s="935"/>
      <c r="C56" s="935"/>
      <c r="D56" s="935"/>
      <c r="E56" s="935"/>
      <c r="F56" s="935"/>
      <c r="G56" s="935"/>
      <c r="H56" s="401" t="s">
        <v>24</v>
      </c>
      <c r="I56" s="427" t="s">
        <v>751</v>
      </c>
      <c r="J56" s="333"/>
      <c r="K56" s="948"/>
      <c r="L56" s="950"/>
      <c r="M56" s="394"/>
    </row>
    <row r="57" spans="1:14" ht="19.5" customHeight="1" x14ac:dyDescent="0.3">
      <c r="A57" s="934"/>
      <c r="B57" s="935"/>
      <c r="C57" s="935"/>
      <c r="D57" s="935"/>
      <c r="E57" s="935"/>
      <c r="F57" s="935"/>
      <c r="G57" s="935"/>
      <c r="H57" s="353"/>
      <c r="I57" s="354"/>
      <c r="J57" s="331"/>
      <c r="K57" s="1052"/>
      <c r="L57" s="1053"/>
      <c r="M57" s="394"/>
    </row>
    <row r="58" spans="1:14" ht="19.5" customHeight="1" x14ac:dyDescent="0.3">
      <c r="A58" s="934"/>
      <c r="B58" s="935"/>
      <c r="C58" s="935"/>
      <c r="D58" s="935"/>
      <c r="E58" s="935"/>
      <c r="F58" s="935"/>
      <c r="G58" s="935"/>
      <c r="H58" s="441"/>
      <c r="I58" s="442"/>
      <c r="J58" s="442"/>
      <c r="K58" s="1052"/>
      <c r="L58" s="1053"/>
      <c r="M58" s="394"/>
    </row>
    <row r="59" spans="1:14" ht="19.5" customHeight="1" thickBot="1" x14ac:dyDescent="0.35">
      <c r="A59" s="1049"/>
      <c r="B59" s="939"/>
      <c r="C59" s="939"/>
      <c r="D59" s="939"/>
      <c r="E59" s="939"/>
      <c r="F59" s="939"/>
      <c r="G59" s="939"/>
      <c r="H59" s="443"/>
      <c r="I59" s="444"/>
      <c r="J59" s="444"/>
      <c r="K59" s="1054"/>
      <c r="L59" s="1055"/>
      <c r="M59" s="394"/>
    </row>
    <row r="60" spans="1:14" ht="19.5" customHeight="1" x14ac:dyDescent="0.3">
      <c r="A60" s="346"/>
      <c r="B60" s="34"/>
      <c r="C60" s="34"/>
      <c r="D60" s="34"/>
      <c r="E60" s="34"/>
      <c r="F60" s="34"/>
      <c r="G60" s="34"/>
      <c r="H60" s="394"/>
      <c r="I60" s="394"/>
      <c r="J60" s="394"/>
      <c r="K60" s="394"/>
      <c r="L60" s="394"/>
      <c r="M60" s="394"/>
    </row>
    <row r="61" spans="1:14" ht="19.5" customHeight="1" x14ac:dyDescent="0.3">
      <c r="A61" s="346"/>
      <c r="B61" s="34"/>
      <c r="C61" s="34"/>
      <c r="D61" s="34"/>
      <c r="E61" s="34"/>
      <c r="F61" s="34"/>
      <c r="G61" s="34"/>
      <c r="H61" s="394"/>
      <c r="I61" s="394"/>
      <c r="J61" s="394"/>
      <c r="K61" s="394"/>
      <c r="L61" s="394"/>
      <c r="M61" s="394"/>
    </row>
  </sheetData>
  <mergeCells count="85">
    <mergeCell ref="A7:C7"/>
    <mergeCell ref="H7:L7"/>
    <mergeCell ref="A1:D3"/>
    <mergeCell ref="E1:G1"/>
    <mergeCell ref="H1:J1"/>
    <mergeCell ref="E2:K3"/>
    <mergeCell ref="L2:L3"/>
    <mergeCell ref="A4:L4"/>
    <mergeCell ref="A5:C5"/>
    <mergeCell ref="D5:G5"/>
    <mergeCell ref="H5:J5"/>
    <mergeCell ref="K5:L5"/>
    <mergeCell ref="A6:L6"/>
    <mergeCell ref="A8:G12"/>
    <mergeCell ref="H8:L8"/>
    <mergeCell ref="J9:L9"/>
    <mergeCell ref="J10:L10"/>
    <mergeCell ref="J11:L11"/>
    <mergeCell ref="J12:L12"/>
    <mergeCell ref="J13:L13"/>
    <mergeCell ref="A14:L14"/>
    <mergeCell ref="A15:C15"/>
    <mergeCell ref="D15:F15"/>
    <mergeCell ref="H15:L15"/>
    <mergeCell ref="A32:L32"/>
    <mergeCell ref="A33:C33"/>
    <mergeCell ref="D33:G33"/>
    <mergeCell ref="H33:L33"/>
    <mergeCell ref="J20:L20"/>
    <mergeCell ref="A21:E21"/>
    <mergeCell ref="J21:L21"/>
    <mergeCell ref="A22:L22"/>
    <mergeCell ref="A16:G20"/>
    <mergeCell ref="H16:L16"/>
    <mergeCell ref="J17:L17"/>
    <mergeCell ref="J18:L18"/>
    <mergeCell ref="J19:L19"/>
    <mergeCell ref="A34:G38"/>
    <mergeCell ref="H34:L34"/>
    <mergeCell ref="J35:L35"/>
    <mergeCell ref="J36:L36"/>
    <mergeCell ref="J37:L37"/>
    <mergeCell ref="J38:L38"/>
    <mergeCell ref="A39:E39"/>
    <mergeCell ref="F39:G39"/>
    <mergeCell ref="J39:L39"/>
    <mergeCell ref="A40:L40"/>
    <mergeCell ref="A41:G41"/>
    <mergeCell ref="H41:L41"/>
    <mergeCell ref="A42:B42"/>
    <mergeCell ref="C42:G42"/>
    <mergeCell ref="H42:L42"/>
    <mergeCell ref="A43:B43"/>
    <mergeCell ref="C43:G43"/>
    <mergeCell ref="H43:L43"/>
    <mergeCell ref="A44:G49"/>
    <mergeCell ref="H44:L44"/>
    <mergeCell ref="K45:L45"/>
    <mergeCell ref="K46:L46"/>
    <mergeCell ref="K47:L47"/>
    <mergeCell ref="K48:L48"/>
    <mergeCell ref="K49:L49"/>
    <mergeCell ref="A50:L50"/>
    <mergeCell ref="A51:G51"/>
    <mergeCell ref="H51:L51"/>
    <mergeCell ref="A52:B52"/>
    <mergeCell ref="C52:G52"/>
    <mergeCell ref="H52:L52"/>
    <mergeCell ref="A53:B53"/>
    <mergeCell ref="C53:G53"/>
    <mergeCell ref="A54:G59"/>
    <mergeCell ref="K55:L55"/>
    <mergeCell ref="K56:L56"/>
    <mergeCell ref="K57:L57"/>
    <mergeCell ref="K58:L58"/>
    <mergeCell ref="K59:L59"/>
    <mergeCell ref="A29:F31"/>
    <mergeCell ref="H23:L23"/>
    <mergeCell ref="A23:G28"/>
    <mergeCell ref="H24:L24"/>
    <mergeCell ref="H25:L27"/>
    <mergeCell ref="K28:L28"/>
    <mergeCell ref="K29:L29"/>
    <mergeCell ref="K30:L30"/>
    <mergeCell ref="K31:L3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 xml:space="preserve">&amp;L&amp;F&amp;C&amp;A&amp;R&amp;D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A5F888-DDCD-4E8B-A989-B07116CF226D}">
          <x14:formula1>
            <xm:f>Data!$G$3:$G$7</xm:f>
          </x14:formula1>
          <xm:sqref>H8:L8 H16:L16 H34:L34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5F28-1684-4C24-AAB1-67955ABFCC63}">
  <sheetPr codeName="Taul24">
    <tabColor indexed="44"/>
    <pageSetUpPr fitToPage="1"/>
  </sheetPr>
  <dimension ref="A1:J53"/>
  <sheetViews>
    <sheetView view="pageBreakPreview" zoomScale="90" zoomScaleNormal="125" zoomScaleSheetLayoutView="90" workbookViewId="0">
      <selection activeCell="H4" sqref="H4:J5"/>
    </sheetView>
  </sheetViews>
  <sheetFormatPr defaultColWidth="6.81640625" defaultRowHeight="15" x14ac:dyDescent="0.25"/>
  <cols>
    <col min="1" max="3" width="6.81640625" style="317" customWidth="1"/>
    <col min="4" max="4" width="6.81640625" style="318" customWidth="1"/>
    <col min="5" max="5" width="6.81640625" style="317" customWidth="1"/>
    <col min="6" max="6" width="6.81640625" style="318" customWidth="1"/>
    <col min="7" max="7" width="15.54296875" style="317" customWidth="1"/>
    <col min="8" max="8" width="12.90625" style="317" customWidth="1"/>
    <col min="9" max="9" width="17.81640625" style="317" customWidth="1"/>
    <col min="10" max="10" width="13.90625" style="318" customWidth="1"/>
    <col min="11" max="16384" width="6.81640625" style="1"/>
  </cols>
  <sheetData>
    <row r="1" spans="1:10" ht="20.100000000000001" customHeight="1" x14ac:dyDescent="0.3">
      <c r="A1" s="906"/>
      <c r="B1" s="792"/>
      <c r="C1" s="792"/>
      <c r="D1" s="792"/>
      <c r="E1" s="1166" t="s">
        <v>766</v>
      </c>
      <c r="F1" s="1167"/>
      <c r="G1" s="1167"/>
      <c r="H1" s="1167"/>
      <c r="I1" s="1167"/>
      <c r="J1" s="135" t="s">
        <v>106</v>
      </c>
    </row>
    <row r="2" spans="1:10" ht="20.100000000000001" customHeight="1" x14ac:dyDescent="0.25">
      <c r="A2" s="793"/>
      <c r="B2" s="907"/>
      <c r="C2" s="907"/>
      <c r="D2" s="907"/>
      <c r="E2" s="1168" t="s">
        <v>36</v>
      </c>
      <c r="F2" s="1168"/>
      <c r="G2" s="1168"/>
      <c r="H2" s="1168"/>
      <c r="I2" s="1168"/>
      <c r="J2" s="828">
        <f>'FORMULARZ ZAMÓWIENIA - OKŁADKA'!N2</f>
        <v>45910</v>
      </c>
    </row>
    <row r="3" spans="1:10" ht="20.100000000000001" customHeight="1" thickBot="1" x14ac:dyDescent="0.3">
      <c r="A3" s="793"/>
      <c r="B3" s="907"/>
      <c r="C3" s="907"/>
      <c r="D3" s="907"/>
      <c r="E3" s="1168"/>
      <c r="F3" s="1168"/>
      <c r="G3" s="1168"/>
      <c r="H3" s="1169"/>
      <c r="I3" s="1169"/>
      <c r="J3" s="802"/>
    </row>
    <row r="4" spans="1:10" ht="20.100000000000001" customHeight="1" x14ac:dyDescent="0.25">
      <c r="A4" s="913" t="s">
        <v>5</v>
      </c>
      <c r="B4" s="914"/>
      <c r="C4" s="915"/>
      <c r="D4" s="916"/>
      <c r="E4" s="916"/>
      <c r="F4" s="916"/>
      <c r="G4" s="1170" t="s">
        <v>32</v>
      </c>
      <c r="H4" s="921"/>
      <c r="I4" s="922"/>
      <c r="J4" s="923"/>
    </row>
    <row r="5" spans="1:10" ht="20.100000000000001" customHeight="1" thickBot="1" x14ac:dyDescent="0.3">
      <c r="A5" s="762" t="s">
        <v>31</v>
      </c>
      <c r="B5" s="606"/>
      <c r="C5" s="917"/>
      <c r="D5" s="918"/>
      <c r="E5" s="918"/>
      <c r="F5" s="918"/>
      <c r="G5" s="1171"/>
      <c r="H5" s="613"/>
      <c r="I5" s="924"/>
      <c r="J5" s="925"/>
    </row>
    <row r="6" spans="1:10" ht="20.100000000000001" customHeight="1" x14ac:dyDescent="0.3">
      <c r="A6" s="1160"/>
      <c r="B6" s="1161"/>
      <c r="C6" s="1161"/>
      <c r="D6" s="1161"/>
      <c r="E6" s="1161"/>
      <c r="F6" s="1162"/>
      <c r="G6" s="885" t="s">
        <v>111</v>
      </c>
      <c r="H6" s="886"/>
      <c r="I6" s="886"/>
      <c r="J6" s="1154"/>
    </row>
    <row r="7" spans="1:10" ht="20.100000000000001" customHeight="1" x14ac:dyDescent="0.25">
      <c r="A7" s="1163"/>
      <c r="B7" s="1164"/>
      <c r="C7" s="1164"/>
      <c r="D7" s="1164"/>
      <c r="E7" s="1164"/>
      <c r="F7" s="1165"/>
      <c r="G7" s="888"/>
      <c r="H7" s="889"/>
      <c r="I7" s="892" t="s">
        <v>90</v>
      </c>
      <c r="J7" s="1155"/>
    </row>
    <row r="8" spans="1:10" ht="20.100000000000001" customHeight="1" thickBot="1" x14ac:dyDescent="0.3">
      <c r="A8" s="1163"/>
      <c r="B8" s="1164"/>
      <c r="C8" s="1164"/>
      <c r="D8" s="1164"/>
      <c r="E8" s="1164"/>
      <c r="F8" s="1165"/>
      <c r="G8" s="890"/>
      <c r="H8" s="891"/>
      <c r="I8" s="943"/>
      <c r="J8" s="1156"/>
    </row>
    <row r="9" spans="1:10" ht="20.100000000000001" customHeight="1" x14ac:dyDescent="0.25">
      <c r="A9" s="1157" t="s">
        <v>630</v>
      </c>
      <c r="B9" s="1158"/>
      <c r="C9" s="1158"/>
      <c r="D9" s="1158"/>
      <c r="E9" s="1158"/>
      <c r="F9" s="1159"/>
      <c r="G9" s="445" t="s">
        <v>34</v>
      </c>
      <c r="H9" s="446" t="s">
        <v>28</v>
      </c>
      <c r="I9" s="285" t="s">
        <v>115</v>
      </c>
      <c r="J9" s="447" t="s">
        <v>130</v>
      </c>
    </row>
    <row r="10" spans="1:10" ht="20.100000000000001" customHeight="1" thickBot="1" x14ac:dyDescent="0.3">
      <c r="A10" s="1132" t="s">
        <v>40</v>
      </c>
      <c r="B10" s="1133"/>
      <c r="C10" s="1133"/>
      <c r="D10" s="1133"/>
      <c r="E10" s="1133"/>
      <c r="F10" s="1134"/>
      <c r="G10" s="448" t="s">
        <v>114</v>
      </c>
      <c r="H10" s="449" t="s">
        <v>96</v>
      </c>
      <c r="I10" s="450" t="s">
        <v>97</v>
      </c>
      <c r="J10" s="451" t="s">
        <v>127</v>
      </c>
    </row>
    <row r="11" spans="1:10" ht="20.100000000000001" customHeight="1" x14ac:dyDescent="0.25">
      <c r="A11" s="1135" t="s">
        <v>41</v>
      </c>
      <c r="B11" s="1136"/>
      <c r="C11" s="1136"/>
      <c r="D11" s="1136"/>
      <c r="E11" s="1136"/>
      <c r="F11" s="1137"/>
      <c r="G11" s="264"/>
      <c r="H11" s="452"/>
      <c r="I11" s="265"/>
      <c r="J11" s="268"/>
    </row>
    <row r="12" spans="1:10" ht="20.100000000000001" customHeight="1" x14ac:dyDescent="0.25">
      <c r="A12" s="453" t="s">
        <v>631</v>
      </c>
      <c r="B12" s="454"/>
      <c r="C12" s="454"/>
      <c r="D12" s="454"/>
      <c r="E12" s="454"/>
      <c r="F12" s="36"/>
      <c r="G12" s="264"/>
      <c r="H12" s="264"/>
      <c r="I12" s="265"/>
      <c r="J12" s="268"/>
    </row>
    <row r="13" spans="1:10" ht="20.100000000000001" customHeight="1" x14ac:dyDescent="0.25">
      <c r="A13" s="1141"/>
      <c r="B13" s="1142"/>
      <c r="C13" s="1142"/>
      <c r="D13" s="1142"/>
      <c r="E13" s="1142"/>
      <c r="F13" s="1143"/>
      <c r="G13" s="264"/>
      <c r="H13" s="264"/>
      <c r="I13" s="265"/>
      <c r="J13" s="268"/>
    </row>
    <row r="14" spans="1:10" ht="20.100000000000001" customHeight="1" x14ac:dyDescent="0.25">
      <c r="A14" s="1144" t="s">
        <v>131</v>
      </c>
      <c r="B14" s="1145"/>
      <c r="C14" s="1145"/>
      <c r="D14" s="455"/>
      <c r="E14" s="1148"/>
      <c r="F14" s="1149"/>
      <c r="G14" s="264"/>
      <c r="H14" s="264"/>
      <c r="I14" s="265"/>
      <c r="J14" s="268"/>
    </row>
    <row r="15" spans="1:10" ht="20.100000000000001" customHeight="1" x14ac:dyDescent="0.25">
      <c r="A15" s="1144"/>
      <c r="B15" s="1145"/>
      <c r="C15" s="1145"/>
      <c r="D15" s="455"/>
      <c r="E15" s="1148"/>
      <c r="F15" s="1149"/>
      <c r="G15" s="264"/>
      <c r="H15" s="264"/>
      <c r="I15" s="265"/>
      <c r="J15" s="268"/>
    </row>
    <row r="16" spans="1:10" ht="20.100000000000001" customHeight="1" thickBot="1" x14ac:dyDescent="0.3">
      <c r="A16" s="1146"/>
      <c r="B16" s="1147"/>
      <c r="C16" s="1147"/>
      <c r="D16" s="18"/>
      <c r="E16" s="1150"/>
      <c r="F16" s="1151"/>
      <c r="G16" s="266"/>
      <c r="H16" s="266"/>
      <c r="I16" s="267"/>
      <c r="J16" s="456"/>
    </row>
    <row r="17" spans="1:10" ht="20.100000000000001" customHeight="1" x14ac:dyDescent="0.3">
      <c r="A17" s="1152"/>
      <c r="B17" s="1153"/>
      <c r="C17" s="1153"/>
      <c r="D17" s="1153"/>
      <c r="E17" s="1153"/>
      <c r="F17" s="1123"/>
      <c r="G17" s="885" t="s">
        <v>111</v>
      </c>
      <c r="H17" s="886"/>
      <c r="I17" s="886"/>
      <c r="J17" s="1154"/>
    </row>
    <row r="18" spans="1:10" ht="20.100000000000001" customHeight="1" x14ac:dyDescent="0.25">
      <c r="A18" s="1124"/>
      <c r="B18" s="672"/>
      <c r="C18" s="672"/>
      <c r="D18" s="672"/>
      <c r="E18" s="672"/>
      <c r="F18" s="1125"/>
      <c r="G18" s="888"/>
      <c r="H18" s="889"/>
      <c r="I18" s="892" t="s">
        <v>90</v>
      </c>
      <c r="J18" s="1155"/>
    </row>
    <row r="19" spans="1:10" ht="20.100000000000001" customHeight="1" thickBot="1" x14ac:dyDescent="0.3">
      <c r="A19" s="1124"/>
      <c r="B19" s="672"/>
      <c r="C19" s="672"/>
      <c r="D19" s="672"/>
      <c r="E19" s="672"/>
      <c r="F19" s="1125"/>
      <c r="G19" s="890"/>
      <c r="H19" s="891"/>
      <c r="I19" s="943"/>
      <c r="J19" s="1156"/>
    </row>
    <row r="20" spans="1:10" ht="20.100000000000001" customHeight="1" x14ac:dyDescent="0.25">
      <c r="A20" s="1157" t="s">
        <v>630</v>
      </c>
      <c r="B20" s="1158"/>
      <c r="C20" s="1158"/>
      <c r="D20" s="1158"/>
      <c r="E20" s="1158"/>
      <c r="F20" s="1159"/>
      <c r="G20" s="445" t="s">
        <v>34</v>
      </c>
      <c r="H20" s="446" t="s">
        <v>28</v>
      </c>
      <c r="I20" s="285" t="s">
        <v>115</v>
      </c>
      <c r="J20" s="447" t="s">
        <v>130</v>
      </c>
    </row>
    <row r="21" spans="1:10" ht="20.100000000000001" customHeight="1" thickBot="1" x14ac:dyDescent="0.3">
      <c r="A21" s="1132" t="s">
        <v>40</v>
      </c>
      <c r="B21" s="1133"/>
      <c r="C21" s="1133"/>
      <c r="D21" s="1133"/>
      <c r="E21" s="1133"/>
      <c r="F21" s="1134"/>
      <c r="G21" s="448" t="s">
        <v>114</v>
      </c>
      <c r="H21" s="449" t="s">
        <v>96</v>
      </c>
      <c r="I21" s="450" t="s">
        <v>97</v>
      </c>
      <c r="J21" s="451" t="s">
        <v>127</v>
      </c>
    </row>
    <row r="22" spans="1:10" ht="20.100000000000001" customHeight="1" x14ac:dyDescent="0.25">
      <c r="A22" s="1135" t="s">
        <v>41</v>
      </c>
      <c r="B22" s="1136"/>
      <c r="C22" s="1136"/>
      <c r="D22" s="1136"/>
      <c r="E22" s="1136"/>
      <c r="F22" s="1137"/>
      <c r="G22" s="264"/>
      <c r="H22" s="452"/>
      <c r="I22" s="265"/>
      <c r="J22" s="268"/>
    </row>
    <row r="23" spans="1:10" ht="20.100000000000001" customHeight="1" x14ac:dyDescent="0.25">
      <c r="A23" s="453" t="s">
        <v>631</v>
      </c>
      <c r="B23" s="454"/>
      <c r="C23" s="454"/>
      <c r="D23" s="454"/>
      <c r="E23" s="454"/>
      <c r="F23" s="36"/>
      <c r="G23" s="264"/>
      <c r="H23" s="264"/>
      <c r="I23" s="265"/>
      <c r="J23" s="268"/>
    </row>
    <row r="24" spans="1:10" ht="20.100000000000001" customHeight="1" x14ac:dyDescent="0.25">
      <c r="A24" s="1141"/>
      <c r="B24" s="1142"/>
      <c r="C24" s="1142"/>
      <c r="D24" s="1142"/>
      <c r="E24" s="1142"/>
      <c r="F24" s="1143"/>
      <c r="G24" s="264"/>
      <c r="H24" s="264"/>
      <c r="I24" s="265"/>
      <c r="J24" s="268"/>
    </row>
    <row r="25" spans="1:10" ht="20.100000000000001" customHeight="1" x14ac:dyDescent="0.25">
      <c r="A25" s="1144" t="s">
        <v>131</v>
      </c>
      <c r="B25" s="1145"/>
      <c r="C25" s="1145"/>
      <c r="D25" s="455"/>
      <c r="E25" s="1148"/>
      <c r="F25" s="1149"/>
      <c r="G25" s="264"/>
      <c r="H25" s="264"/>
      <c r="I25" s="265"/>
      <c r="J25" s="268"/>
    </row>
    <row r="26" spans="1:10" ht="20.100000000000001" customHeight="1" x14ac:dyDescent="0.25">
      <c r="A26" s="1144"/>
      <c r="B26" s="1145"/>
      <c r="C26" s="1145"/>
      <c r="D26" s="455"/>
      <c r="E26" s="1148"/>
      <c r="F26" s="1149"/>
      <c r="G26" s="264"/>
      <c r="H26" s="264"/>
      <c r="I26" s="265"/>
      <c r="J26" s="268"/>
    </row>
    <row r="27" spans="1:10" ht="20.100000000000001" customHeight="1" thickBot="1" x14ac:dyDescent="0.3">
      <c r="A27" s="1146"/>
      <c r="B27" s="1147"/>
      <c r="C27" s="1147"/>
      <c r="D27" s="18"/>
      <c r="E27" s="1150"/>
      <c r="F27" s="1151"/>
      <c r="G27" s="266"/>
      <c r="H27" s="266"/>
      <c r="I27" s="267"/>
      <c r="J27" s="456"/>
    </row>
    <row r="28" spans="1:10" ht="20.100000000000001" customHeight="1" x14ac:dyDescent="0.3">
      <c r="A28" s="1160"/>
      <c r="B28" s="1161"/>
      <c r="C28" s="1161"/>
      <c r="D28" s="1161"/>
      <c r="E28" s="1161"/>
      <c r="F28" s="1162"/>
      <c r="G28" s="885" t="s">
        <v>111</v>
      </c>
      <c r="H28" s="886"/>
      <c r="I28" s="886"/>
      <c r="J28" s="1154"/>
    </row>
    <row r="29" spans="1:10" ht="20.100000000000001" customHeight="1" x14ac:dyDescent="0.25">
      <c r="A29" s="1163"/>
      <c r="B29" s="1164"/>
      <c r="C29" s="1164"/>
      <c r="D29" s="1164"/>
      <c r="E29" s="1164"/>
      <c r="F29" s="1165"/>
      <c r="G29" s="888"/>
      <c r="H29" s="889"/>
      <c r="I29" s="892" t="s">
        <v>90</v>
      </c>
      <c r="J29" s="1155"/>
    </row>
    <row r="30" spans="1:10" ht="20.100000000000001" customHeight="1" thickBot="1" x14ac:dyDescent="0.3">
      <c r="A30" s="1163"/>
      <c r="B30" s="1164"/>
      <c r="C30" s="1164"/>
      <c r="D30" s="1164"/>
      <c r="E30" s="1164"/>
      <c r="F30" s="1165"/>
      <c r="G30" s="890"/>
      <c r="H30" s="891"/>
      <c r="I30" s="943"/>
      <c r="J30" s="1156"/>
    </row>
    <row r="31" spans="1:10" ht="20.100000000000001" customHeight="1" x14ac:dyDescent="0.25">
      <c r="A31" s="1157" t="s">
        <v>630</v>
      </c>
      <c r="B31" s="1158"/>
      <c r="C31" s="1158"/>
      <c r="D31" s="1158"/>
      <c r="E31" s="1158"/>
      <c r="F31" s="1159"/>
      <c r="G31" s="445" t="s">
        <v>34</v>
      </c>
      <c r="H31" s="446" t="s">
        <v>28</v>
      </c>
      <c r="I31" s="285" t="s">
        <v>115</v>
      </c>
      <c r="J31" s="447" t="s">
        <v>130</v>
      </c>
    </row>
    <row r="32" spans="1:10" ht="20.100000000000001" customHeight="1" thickBot="1" x14ac:dyDescent="0.3">
      <c r="A32" s="1132" t="s">
        <v>38</v>
      </c>
      <c r="B32" s="1133"/>
      <c r="C32" s="1133"/>
      <c r="D32" s="1133"/>
      <c r="E32" s="1133"/>
      <c r="F32" s="1134"/>
      <c r="G32" s="448" t="s">
        <v>114</v>
      </c>
      <c r="H32" s="449" t="s">
        <v>96</v>
      </c>
      <c r="I32" s="450" t="s">
        <v>97</v>
      </c>
      <c r="J32" s="451" t="s">
        <v>127</v>
      </c>
    </row>
    <row r="33" spans="1:10" ht="20.100000000000001" customHeight="1" x14ac:dyDescent="0.25">
      <c r="A33" s="1135" t="s">
        <v>39</v>
      </c>
      <c r="B33" s="1136"/>
      <c r="C33" s="1136"/>
      <c r="D33" s="1136"/>
      <c r="E33" s="1136"/>
      <c r="F33" s="1137"/>
      <c r="G33" s="264"/>
      <c r="H33" s="452"/>
      <c r="I33" s="265"/>
      <c r="J33" s="268"/>
    </row>
    <row r="34" spans="1:10" ht="20.100000000000001" customHeight="1" x14ac:dyDescent="0.25">
      <c r="A34" s="1138" t="s">
        <v>632</v>
      </c>
      <c r="B34" s="1139"/>
      <c r="C34" s="1139"/>
      <c r="D34" s="1139"/>
      <c r="E34" s="1139"/>
      <c r="F34" s="1140"/>
      <c r="G34" s="264"/>
      <c r="H34" s="264"/>
      <c r="I34" s="265"/>
      <c r="J34" s="268"/>
    </row>
    <row r="35" spans="1:10" ht="20.100000000000001" customHeight="1" x14ac:dyDescent="0.25">
      <c r="A35" s="1141"/>
      <c r="B35" s="1142"/>
      <c r="C35" s="1142"/>
      <c r="D35" s="1142"/>
      <c r="E35" s="1142"/>
      <c r="F35" s="1143"/>
      <c r="G35" s="264"/>
      <c r="H35" s="264"/>
      <c r="I35" s="265"/>
      <c r="J35" s="268"/>
    </row>
    <row r="36" spans="1:10" ht="20.100000000000001" customHeight="1" x14ac:dyDescent="0.25">
      <c r="A36" s="1144" t="s">
        <v>131</v>
      </c>
      <c r="B36" s="1145"/>
      <c r="C36" s="1145"/>
      <c r="D36" s="455"/>
      <c r="E36" s="1148"/>
      <c r="F36" s="1149"/>
      <c r="G36" s="264"/>
      <c r="H36" s="264"/>
      <c r="I36" s="265"/>
      <c r="J36" s="268"/>
    </row>
    <row r="37" spans="1:10" ht="20.100000000000001" customHeight="1" x14ac:dyDescent="0.25">
      <c r="A37" s="1144"/>
      <c r="B37" s="1145"/>
      <c r="C37" s="1145"/>
      <c r="D37" s="455"/>
      <c r="E37" s="1148"/>
      <c r="F37" s="1149"/>
      <c r="G37" s="264"/>
      <c r="H37" s="264"/>
      <c r="I37" s="265"/>
      <c r="J37" s="268"/>
    </row>
    <row r="38" spans="1:10" ht="20.100000000000001" customHeight="1" thickBot="1" x14ac:dyDescent="0.3">
      <c r="A38" s="1146"/>
      <c r="B38" s="1147"/>
      <c r="C38" s="1147"/>
      <c r="D38" s="18"/>
      <c r="E38" s="1150"/>
      <c r="F38" s="1151"/>
      <c r="G38" s="266"/>
      <c r="H38" s="266"/>
      <c r="I38" s="267"/>
      <c r="J38" s="456"/>
    </row>
    <row r="39" spans="1:10" ht="20.100000000000001" customHeight="1" x14ac:dyDescent="0.3">
      <c r="A39" s="1152"/>
      <c r="B39" s="1153"/>
      <c r="C39" s="1153"/>
      <c r="D39" s="1153"/>
      <c r="E39" s="1153"/>
      <c r="F39" s="1123"/>
      <c r="G39" s="885" t="s">
        <v>111</v>
      </c>
      <c r="H39" s="886"/>
      <c r="I39" s="886"/>
      <c r="J39" s="1154"/>
    </row>
    <row r="40" spans="1:10" ht="20.100000000000001" customHeight="1" x14ac:dyDescent="0.25">
      <c r="A40" s="1124"/>
      <c r="B40" s="672"/>
      <c r="C40" s="672"/>
      <c r="D40" s="672"/>
      <c r="E40" s="672"/>
      <c r="F40" s="1125"/>
      <c r="G40" s="888"/>
      <c r="H40" s="889"/>
      <c r="I40" s="892" t="s">
        <v>90</v>
      </c>
      <c r="J40" s="1155"/>
    </row>
    <row r="41" spans="1:10" ht="20.100000000000001" customHeight="1" thickBot="1" x14ac:dyDescent="0.3">
      <c r="A41" s="1124"/>
      <c r="B41" s="672"/>
      <c r="C41" s="672"/>
      <c r="D41" s="672"/>
      <c r="E41" s="672"/>
      <c r="F41" s="1125"/>
      <c r="G41" s="890"/>
      <c r="H41" s="891"/>
      <c r="I41" s="943"/>
      <c r="J41" s="1156"/>
    </row>
    <row r="42" spans="1:10" ht="20.100000000000001" customHeight="1" x14ac:dyDescent="0.25">
      <c r="A42" s="1157" t="s">
        <v>630</v>
      </c>
      <c r="B42" s="1158"/>
      <c r="C42" s="1158"/>
      <c r="D42" s="1158"/>
      <c r="E42" s="1158"/>
      <c r="F42" s="1159"/>
      <c r="G42" s="445" t="s">
        <v>34</v>
      </c>
      <c r="H42" s="446" t="s">
        <v>28</v>
      </c>
      <c r="I42" s="285" t="s">
        <v>115</v>
      </c>
      <c r="J42" s="447" t="s">
        <v>130</v>
      </c>
    </row>
    <row r="43" spans="1:10" ht="20.100000000000001" customHeight="1" thickBot="1" x14ac:dyDescent="0.3">
      <c r="A43" s="1132" t="s">
        <v>38</v>
      </c>
      <c r="B43" s="1133"/>
      <c r="C43" s="1133"/>
      <c r="D43" s="1133"/>
      <c r="E43" s="1133"/>
      <c r="F43" s="1134"/>
      <c r="G43" s="448" t="s">
        <v>114</v>
      </c>
      <c r="H43" s="449" t="s">
        <v>96</v>
      </c>
      <c r="I43" s="450" t="s">
        <v>97</v>
      </c>
      <c r="J43" s="451" t="s">
        <v>127</v>
      </c>
    </row>
    <row r="44" spans="1:10" ht="20.100000000000001" customHeight="1" x14ac:dyDescent="0.25">
      <c r="A44" s="1135" t="s">
        <v>39</v>
      </c>
      <c r="B44" s="1136"/>
      <c r="C44" s="1136"/>
      <c r="D44" s="1136"/>
      <c r="E44" s="1136"/>
      <c r="F44" s="1137"/>
      <c r="G44" s="264"/>
      <c r="H44" s="452"/>
      <c r="I44" s="265"/>
      <c r="J44" s="268"/>
    </row>
    <row r="45" spans="1:10" ht="20.100000000000001" customHeight="1" x14ac:dyDescent="0.25">
      <c r="A45" s="1138" t="s">
        <v>632</v>
      </c>
      <c r="B45" s="1139"/>
      <c r="C45" s="1139"/>
      <c r="D45" s="1139"/>
      <c r="E45" s="1139"/>
      <c r="F45" s="1140"/>
      <c r="G45" s="264"/>
      <c r="H45" s="264"/>
      <c r="I45" s="265"/>
      <c r="J45" s="268"/>
    </row>
    <row r="46" spans="1:10" ht="20.100000000000001" customHeight="1" x14ac:dyDescent="0.25">
      <c r="A46" s="1141"/>
      <c r="B46" s="1142"/>
      <c r="C46" s="1142"/>
      <c r="D46" s="1142"/>
      <c r="E46" s="1142"/>
      <c r="F46" s="1143"/>
      <c r="G46" s="264"/>
      <c r="H46" s="264"/>
      <c r="I46" s="265"/>
      <c r="J46" s="268"/>
    </row>
    <row r="47" spans="1:10" ht="20.100000000000001" customHeight="1" x14ac:dyDescent="0.25">
      <c r="A47" s="1144" t="s">
        <v>131</v>
      </c>
      <c r="B47" s="1145"/>
      <c r="C47" s="1145"/>
      <c r="D47" s="455"/>
      <c r="E47" s="1148"/>
      <c r="F47" s="1149"/>
      <c r="G47" s="264"/>
      <c r="H47" s="264"/>
      <c r="I47" s="265"/>
      <c r="J47" s="268"/>
    </row>
    <row r="48" spans="1:10" ht="20.100000000000001" customHeight="1" x14ac:dyDescent="0.25">
      <c r="A48" s="1144"/>
      <c r="B48" s="1145"/>
      <c r="C48" s="1145"/>
      <c r="D48" s="455"/>
      <c r="E48" s="1148"/>
      <c r="F48" s="1149"/>
      <c r="G48" s="264"/>
      <c r="H48" s="264"/>
      <c r="I48" s="265"/>
      <c r="J48" s="268"/>
    </row>
    <row r="49" spans="1:10" ht="20.100000000000001" customHeight="1" thickBot="1" x14ac:dyDescent="0.3">
      <c r="A49" s="1146"/>
      <c r="B49" s="1147"/>
      <c r="C49" s="1147"/>
      <c r="D49" s="18"/>
      <c r="E49" s="1150"/>
      <c r="F49" s="1151"/>
      <c r="G49" s="266"/>
      <c r="H49" s="266"/>
      <c r="I49" s="267"/>
      <c r="J49" s="456"/>
    </row>
    <row r="50" spans="1:10" ht="19.5" customHeight="1" x14ac:dyDescent="0.25">
      <c r="A50" s="1122" t="s">
        <v>633</v>
      </c>
      <c r="B50" s="1123"/>
      <c r="C50" s="563"/>
      <c r="D50" s="564"/>
      <c r="E50" s="564"/>
      <c r="F50" s="564"/>
      <c r="G50" s="564"/>
      <c r="H50" s="564"/>
      <c r="I50" s="564"/>
      <c r="J50" s="565"/>
    </row>
    <row r="51" spans="1:10" ht="19.5" customHeight="1" x14ac:dyDescent="0.25">
      <c r="A51" s="1124"/>
      <c r="B51" s="1125"/>
      <c r="C51" s="566"/>
      <c r="D51" s="1128"/>
      <c r="E51" s="1128"/>
      <c r="F51" s="1128"/>
      <c r="G51" s="1128"/>
      <c r="H51" s="1128"/>
      <c r="I51" s="1128"/>
      <c r="J51" s="568"/>
    </row>
    <row r="52" spans="1:10" ht="19.5" customHeight="1" x14ac:dyDescent="0.25">
      <c r="A52" s="1124"/>
      <c r="B52" s="1125"/>
      <c r="C52" s="1129"/>
      <c r="D52" s="1130"/>
      <c r="E52" s="1130"/>
      <c r="F52" s="1130"/>
      <c r="G52" s="1130"/>
      <c r="H52" s="1130"/>
      <c r="I52" s="1130"/>
      <c r="J52" s="1131"/>
    </row>
    <row r="53" spans="1:10" ht="19.5" customHeight="1" thickBot="1" x14ac:dyDescent="0.3">
      <c r="A53" s="1126"/>
      <c r="B53" s="1127"/>
      <c r="C53" s="569"/>
      <c r="D53" s="570"/>
      <c r="E53" s="570"/>
      <c r="F53" s="570"/>
      <c r="G53" s="570"/>
      <c r="H53" s="570"/>
      <c r="I53" s="570"/>
      <c r="J53" s="571"/>
    </row>
  </sheetData>
  <mergeCells count="58">
    <mergeCell ref="A9:F9"/>
    <mergeCell ref="A1:D3"/>
    <mergeCell ref="E1:I1"/>
    <mergeCell ref="E2:I3"/>
    <mergeCell ref="A4:B4"/>
    <mergeCell ref="C4:F5"/>
    <mergeCell ref="G4:G5"/>
    <mergeCell ref="H4:J5"/>
    <mergeCell ref="A5:B5"/>
    <mergeCell ref="A6:F8"/>
    <mergeCell ref="G6:J6"/>
    <mergeCell ref="G7:H8"/>
    <mergeCell ref="I7:I8"/>
    <mergeCell ref="J7:J8"/>
    <mergeCell ref="A20:F20"/>
    <mergeCell ref="A21:F21"/>
    <mergeCell ref="A10:F10"/>
    <mergeCell ref="A11:F11"/>
    <mergeCell ref="A13:F13"/>
    <mergeCell ref="A14:C16"/>
    <mergeCell ref="E14:F16"/>
    <mergeCell ref="A17:F19"/>
    <mergeCell ref="G28:J28"/>
    <mergeCell ref="G29:H30"/>
    <mergeCell ref="I29:I30"/>
    <mergeCell ref="J29:J30"/>
    <mergeCell ref="G17:J17"/>
    <mergeCell ref="G18:H19"/>
    <mergeCell ref="I18:I19"/>
    <mergeCell ref="J18:J19"/>
    <mergeCell ref="A36:C38"/>
    <mergeCell ref="E36:F38"/>
    <mergeCell ref="A22:F22"/>
    <mergeCell ref="A24:F24"/>
    <mergeCell ref="A25:C27"/>
    <mergeCell ref="E25:F27"/>
    <mergeCell ref="A28:F30"/>
    <mergeCell ref="A31:F31"/>
    <mergeCell ref="A32:F32"/>
    <mergeCell ref="A33:F33"/>
    <mergeCell ref="A34:F34"/>
    <mergeCell ref="A35:F35"/>
    <mergeCell ref="A50:B53"/>
    <mergeCell ref="C50:J51"/>
    <mergeCell ref="C52:J53"/>
    <mergeCell ref="J2:J3"/>
    <mergeCell ref="A43:F43"/>
    <mergeCell ref="A44:F44"/>
    <mergeCell ref="A45:F45"/>
    <mergeCell ref="A46:F46"/>
    <mergeCell ref="A47:C49"/>
    <mergeCell ref="E47:F49"/>
    <mergeCell ref="A39:F41"/>
    <mergeCell ref="G39:J39"/>
    <mergeCell ref="G40:H41"/>
    <mergeCell ref="I40:I41"/>
    <mergeCell ref="J40:J41"/>
    <mergeCell ref="A42:F42"/>
  </mergeCells>
  <pageMargins left="0.59055118110236227" right="0.19685039370078741" top="0.39370078740157483" bottom="0.39370078740157483" header="0.19685039370078741" footer="0.19685039370078741"/>
  <pageSetup paperSize="9" scale="75" orientation="portrait" r:id="rId1"/>
  <headerFooter alignWithMargins="0">
    <oddFooter>&amp;L&amp;10             str &amp;P z  &amp;N&amp;C&amp;A&amp;R&amp;8 03.10.2012</oddFooter>
  </headerFooter>
  <drawing r:id="rId2"/>
  <legacyDrawing r:id="rId3"/>
  <controls>
    <mc:AlternateContent xmlns:mc="http://schemas.openxmlformats.org/markup-compatibility/2006">
      <mc:Choice Requires="x14">
        <control shapeId="125953" r:id="rId4" name="CheckBox25">
          <controlPr defaultSize="0" autoFill="0" autoLine="0" r:id="rId5">
            <anchor moveWithCells="1">
              <from>
                <xdr:col>3</xdr:col>
                <xdr:colOff>304800</xdr:colOff>
                <xdr:row>13</xdr:row>
                <xdr:rowOff>83820</xdr:rowOff>
              </from>
              <to>
                <xdr:col>5</xdr:col>
                <xdr:colOff>0</xdr:colOff>
                <xdr:row>14</xdr:row>
                <xdr:rowOff>68580</xdr:rowOff>
              </to>
            </anchor>
          </controlPr>
        </control>
      </mc:Choice>
      <mc:Fallback>
        <control shapeId="125953" r:id="rId4" name="CheckBox25"/>
      </mc:Fallback>
    </mc:AlternateContent>
    <mc:AlternateContent xmlns:mc="http://schemas.openxmlformats.org/markup-compatibility/2006">
      <mc:Choice Requires="x14">
        <control shapeId="125954" r:id="rId6" name="CheckBox26">
          <controlPr defaultSize="0" autoFill="0" autoLine="0" r:id="rId7">
            <anchor moveWithCells="1">
              <from>
                <xdr:col>3</xdr:col>
                <xdr:colOff>7620</xdr:colOff>
                <xdr:row>14</xdr:row>
                <xdr:rowOff>137160</xdr:rowOff>
              </from>
              <to>
                <xdr:col>5</xdr:col>
                <xdr:colOff>0</xdr:colOff>
                <xdr:row>15</xdr:row>
                <xdr:rowOff>121920</xdr:rowOff>
              </to>
            </anchor>
          </controlPr>
        </control>
      </mc:Choice>
      <mc:Fallback>
        <control shapeId="125954" r:id="rId6" name="CheckBox26"/>
      </mc:Fallback>
    </mc:AlternateContent>
    <mc:AlternateContent xmlns:mc="http://schemas.openxmlformats.org/markup-compatibility/2006">
      <mc:Choice Requires="x14">
        <control shapeId="125955" r:id="rId8" name="CheckBox15">
          <controlPr defaultSize="0" autoFill="0" autoLine="0" r:id="rId9">
            <anchor moveWithCells="1">
              <from>
                <xdr:col>6</xdr:col>
                <xdr:colOff>144780</xdr:colOff>
                <xdr:row>6</xdr:row>
                <xdr:rowOff>99060</xdr:rowOff>
              </from>
              <to>
                <xdr:col>6</xdr:col>
                <xdr:colOff>1051560</xdr:colOff>
                <xdr:row>7</xdr:row>
                <xdr:rowOff>121920</xdr:rowOff>
              </to>
            </anchor>
          </controlPr>
        </control>
      </mc:Choice>
      <mc:Fallback>
        <control shapeId="125955" r:id="rId8" name="CheckBox15"/>
      </mc:Fallback>
    </mc:AlternateContent>
    <mc:AlternateContent xmlns:mc="http://schemas.openxmlformats.org/markup-compatibility/2006">
      <mc:Choice Requires="x14">
        <control shapeId="125956" r:id="rId10" name="CheckBox1">
          <controlPr defaultSize="0" autoFill="0" autoLine="0" r:id="rId11">
            <anchor moveWithCells="1">
              <from>
                <xdr:col>6</xdr:col>
                <xdr:colOff>144780</xdr:colOff>
                <xdr:row>17</xdr:row>
                <xdr:rowOff>99060</xdr:rowOff>
              </from>
              <to>
                <xdr:col>6</xdr:col>
                <xdr:colOff>1051560</xdr:colOff>
                <xdr:row>18</xdr:row>
                <xdr:rowOff>121920</xdr:rowOff>
              </to>
            </anchor>
          </controlPr>
        </control>
      </mc:Choice>
      <mc:Fallback>
        <control shapeId="125956" r:id="rId10" name="CheckBox1"/>
      </mc:Fallback>
    </mc:AlternateContent>
    <mc:AlternateContent xmlns:mc="http://schemas.openxmlformats.org/markup-compatibility/2006">
      <mc:Choice Requires="x14">
        <control shapeId="125957" r:id="rId12" name="CheckBox11">
          <controlPr defaultSize="0" autoFill="0" autoLine="0" r:id="rId13">
            <anchor moveWithCells="1">
              <from>
                <xdr:col>3</xdr:col>
                <xdr:colOff>304800</xdr:colOff>
                <xdr:row>24</xdr:row>
                <xdr:rowOff>83820</xdr:rowOff>
              </from>
              <to>
                <xdr:col>5</xdr:col>
                <xdr:colOff>0</xdr:colOff>
                <xdr:row>25</xdr:row>
                <xdr:rowOff>68580</xdr:rowOff>
              </to>
            </anchor>
          </controlPr>
        </control>
      </mc:Choice>
      <mc:Fallback>
        <control shapeId="125957" r:id="rId12" name="CheckBox11"/>
      </mc:Fallback>
    </mc:AlternateContent>
    <mc:AlternateContent xmlns:mc="http://schemas.openxmlformats.org/markup-compatibility/2006">
      <mc:Choice Requires="x14">
        <control shapeId="125958" r:id="rId14" name="CheckBox14">
          <controlPr defaultSize="0" autoFill="0" autoLine="0" r:id="rId15">
            <anchor moveWithCells="1">
              <from>
                <xdr:col>3</xdr:col>
                <xdr:colOff>7620</xdr:colOff>
                <xdr:row>25</xdr:row>
                <xdr:rowOff>137160</xdr:rowOff>
              </from>
              <to>
                <xdr:col>5</xdr:col>
                <xdr:colOff>0</xdr:colOff>
                <xdr:row>26</xdr:row>
                <xdr:rowOff>121920</xdr:rowOff>
              </to>
            </anchor>
          </controlPr>
        </control>
      </mc:Choice>
      <mc:Fallback>
        <control shapeId="125958" r:id="rId14" name="CheckBox14"/>
      </mc:Fallback>
    </mc:AlternateContent>
    <mc:AlternateContent xmlns:mc="http://schemas.openxmlformats.org/markup-compatibility/2006">
      <mc:Choice Requires="x14">
        <control shapeId="125959" r:id="rId16" name="CheckBox2">
          <controlPr defaultSize="0" autoFill="0" autoLine="0" r:id="rId17">
            <anchor moveWithCells="1">
              <from>
                <xdr:col>6</xdr:col>
                <xdr:colOff>129540</xdr:colOff>
                <xdr:row>28</xdr:row>
                <xdr:rowOff>68580</xdr:rowOff>
              </from>
              <to>
                <xdr:col>7</xdr:col>
                <xdr:colOff>297180</xdr:colOff>
                <xdr:row>29</xdr:row>
                <xdr:rowOff>167640</xdr:rowOff>
              </to>
            </anchor>
          </controlPr>
        </control>
      </mc:Choice>
      <mc:Fallback>
        <control shapeId="125959" r:id="rId16" name="CheckBox2"/>
      </mc:Fallback>
    </mc:AlternateContent>
    <mc:AlternateContent xmlns:mc="http://schemas.openxmlformats.org/markup-compatibility/2006">
      <mc:Choice Requires="x14">
        <control shapeId="125960" r:id="rId18" name="CheckBox3">
          <controlPr defaultSize="0" autoFill="0" autoLine="0" r:id="rId19">
            <anchor moveWithCells="1">
              <from>
                <xdr:col>3</xdr:col>
                <xdr:colOff>304800</xdr:colOff>
                <xdr:row>35</xdr:row>
                <xdr:rowOff>83820</xdr:rowOff>
              </from>
              <to>
                <xdr:col>5</xdr:col>
                <xdr:colOff>0</xdr:colOff>
                <xdr:row>36</xdr:row>
                <xdr:rowOff>68580</xdr:rowOff>
              </to>
            </anchor>
          </controlPr>
        </control>
      </mc:Choice>
      <mc:Fallback>
        <control shapeId="125960" r:id="rId18" name="CheckBox3"/>
      </mc:Fallback>
    </mc:AlternateContent>
    <mc:AlternateContent xmlns:mc="http://schemas.openxmlformats.org/markup-compatibility/2006">
      <mc:Choice Requires="x14">
        <control shapeId="125961" r:id="rId20" name="CheckBox4">
          <controlPr defaultSize="0" autoFill="0" autoLine="0" r:id="rId21">
            <anchor moveWithCells="1">
              <from>
                <xdr:col>3</xdr:col>
                <xdr:colOff>7620</xdr:colOff>
                <xdr:row>36</xdr:row>
                <xdr:rowOff>137160</xdr:rowOff>
              </from>
              <to>
                <xdr:col>5</xdr:col>
                <xdr:colOff>0</xdr:colOff>
                <xdr:row>37</xdr:row>
                <xdr:rowOff>121920</xdr:rowOff>
              </to>
            </anchor>
          </controlPr>
        </control>
      </mc:Choice>
      <mc:Fallback>
        <control shapeId="125961" r:id="rId20" name="CheckBox4"/>
      </mc:Fallback>
    </mc:AlternateContent>
    <mc:AlternateContent xmlns:mc="http://schemas.openxmlformats.org/markup-compatibility/2006">
      <mc:Choice Requires="x14">
        <control shapeId="125962" r:id="rId22" name="CheckBox5">
          <controlPr defaultSize="0" autoFill="0" autoLine="0" r:id="rId23">
            <anchor moveWithCells="1">
              <from>
                <xdr:col>3</xdr:col>
                <xdr:colOff>304800</xdr:colOff>
                <xdr:row>46</xdr:row>
                <xdr:rowOff>83820</xdr:rowOff>
              </from>
              <to>
                <xdr:col>5</xdr:col>
                <xdr:colOff>0</xdr:colOff>
                <xdr:row>47</xdr:row>
                <xdr:rowOff>68580</xdr:rowOff>
              </to>
            </anchor>
          </controlPr>
        </control>
      </mc:Choice>
      <mc:Fallback>
        <control shapeId="125962" r:id="rId22" name="CheckBox5"/>
      </mc:Fallback>
    </mc:AlternateContent>
    <mc:AlternateContent xmlns:mc="http://schemas.openxmlformats.org/markup-compatibility/2006">
      <mc:Choice Requires="x14">
        <control shapeId="125963" r:id="rId24" name="CheckBox6">
          <controlPr defaultSize="0" autoFill="0" autoLine="0" r:id="rId25">
            <anchor moveWithCells="1">
              <from>
                <xdr:col>3</xdr:col>
                <xdr:colOff>7620</xdr:colOff>
                <xdr:row>47</xdr:row>
                <xdr:rowOff>137160</xdr:rowOff>
              </from>
              <to>
                <xdr:col>5</xdr:col>
                <xdr:colOff>0</xdr:colOff>
                <xdr:row>48</xdr:row>
                <xdr:rowOff>121920</xdr:rowOff>
              </to>
            </anchor>
          </controlPr>
        </control>
      </mc:Choice>
      <mc:Fallback>
        <control shapeId="125963" r:id="rId24" name="CheckBox6"/>
      </mc:Fallback>
    </mc:AlternateContent>
    <mc:AlternateContent xmlns:mc="http://schemas.openxmlformats.org/markup-compatibility/2006">
      <mc:Choice Requires="x14">
        <control shapeId="125964" r:id="rId26" name="CheckBox7">
          <controlPr defaultSize="0" autoFill="0" autoLine="0" r:id="rId27">
            <anchor moveWithCells="1">
              <from>
                <xdr:col>6</xdr:col>
                <xdr:colOff>129540</xdr:colOff>
                <xdr:row>39</xdr:row>
                <xdr:rowOff>68580</xdr:rowOff>
              </from>
              <to>
                <xdr:col>7</xdr:col>
                <xdr:colOff>281940</xdr:colOff>
                <xdr:row>40</xdr:row>
                <xdr:rowOff>167640</xdr:rowOff>
              </to>
            </anchor>
          </controlPr>
        </control>
      </mc:Choice>
      <mc:Fallback>
        <control shapeId="125964" r:id="rId26" name="CheckBox7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8FF09E-B2CC-447A-98C1-1B4DA0C3D0E1}">
          <x14:formula1>
            <xm:f>Data!$C$43:$C$53</xm:f>
          </x14:formula1>
          <xm:sqref>I7:I8 I18:I19 I29:I30 I40:I41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">
    <pageSetUpPr fitToPage="1"/>
  </sheetPr>
  <dimension ref="A1:L53"/>
  <sheetViews>
    <sheetView topLeftCell="A24" workbookViewId="0">
      <selection activeCell="L4" sqref="L4"/>
    </sheetView>
  </sheetViews>
  <sheetFormatPr defaultRowHeight="15" x14ac:dyDescent="0.25"/>
  <cols>
    <col min="1" max="1" width="33" style="257" customWidth="1"/>
    <col min="2" max="2" width="8.7265625" style="257"/>
    <col min="3" max="3" width="19.453125" style="257" customWidth="1"/>
    <col min="4" max="4" width="8.7265625" style="257"/>
    <col min="5" max="5" width="22.36328125" style="257" customWidth="1"/>
    <col min="6" max="6" width="8.7265625" style="257"/>
    <col min="7" max="7" width="26.6328125" style="257" customWidth="1"/>
    <col min="8" max="8" width="8.7265625" style="257"/>
    <col min="9" max="9" width="26" style="257" customWidth="1"/>
    <col min="10" max="10" width="8.7265625" style="257"/>
    <col min="11" max="11" width="21.26953125" style="257" customWidth="1"/>
    <col min="12" max="12" width="13.7265625" style="257" customWidth="1"/>
    <col min="13" max="16384" width="8.7265625" style="257"/>
  </cols>
  <sheetData>
    <row r="1" spans="1:12" ht="15.6" x14ac:dyDescent="0.3">
      <c r="A1" s="8" t="s">
        <v>66</v>
      </c>
      <c r="C1" s="257" t="s">
        <v>719</v>
      </c>
      <c r="E1" s="257" t="s">
        <v>118</v>
      </c>
      <c r="I1" s="257" t="s">
        <v>668</v>
      </c>
      <c r="K1" s="272" t="s">
        <v>734</v>
      </c>
      <c r="L1" s="272" t="s">
        <v>735</v>
      </c>
    </row>
    <row r="2" spans="1:12" x14ac:dyDescent="0.25">
      <c r="A2" s="257" t="s">
        <v>85</v>
      </c>
      <c r="C2" s="4" t="s">
        <v>90</v>
      </c>
      <c r="E2" s="257" t="s">
        <v>119</v>
      </c>
      <c r="G2" s="4" t="s">
        <v>124</v>
      </c>
      <c r="I2" s="257" t="s">
        <v>351</v>
      </c>
      <c r="K2" s="257" t="s">
        <v>119</v>
      </c>
      <c r="L2" s="257" t="s">
        <v>119</v>
      </c>
    </row>
    <row r="3" spans="1:12" x14ac:dyDescent="0.25">
      <c r="A3" s="6" t="s">
        <v>67</v>
      </c>
      <c r="C3" s="4" t="s">
        <v>720</v>
      </c>
      <c r="E3" s="4" t="s">
        <v>122</v>
      </c>
      <c r="G3" s="4" t="s">
        <v>90</v>
      </c>
      <c r="I3" s="257" t="s">
        <v>295</v>
      </c>
      <c r="K3" s="4" t="s">
        <v>740</v>
      </c>
      <c r="L3" s="4" t="s">
        <v>708</v>
      </c>
    </row>
    <row r="4" spans="1:12" x14ac:dyDescent="0.25">
      <c r="A4" s="7" t="s">
        <v>68</v>
      </c>
      <c r="C4" s="4" t="s">
        <v>721</v>
      </c>
      <c r="E4" s="4" t="s">
        <v>123</v>
      </c>
      <c r="G4" s="4" t="s">
        <v>722</v>
      </c>
      <c r="I4" s="257" t="s">
        <v>298</v>
      </c>
      <c r="K4" s="4" t="s">
        <v>708</v>
      </c>
      <c r="L4" s="4" t="s">
        <v>740</v>
      </c>
    </row>
    <row r="5" spans="1:12" x14ac:dyDescent="0.25">
      <c r="C5" s="4" t="s">
        <v>723</v>
      </c>
      <c r="E5" s="257" t="s">
        <v>120</v>
      </c>
      <c r="G5" s="4" t="s">
        <v>125</v>
      </c>
    </row>
    <row r="6" spans="1:12" x14ac:dyDescent="0.25">
      <c r="A6" s="257" t="s">
        <v>74</v>
      </c>
      <c r="C6" s="4" t="s">
        <v>724</v>
      </c>
      <c r="E6" s="257" t="s">
        <v>121</v>
      </c>
      <c r="G6" s="4" t="s">
        <v>126</v>
      </c>
    </row>
    <row r="7" spans="1:12" x14ac:dyDescent="0.25">
      <c r="A7" s="5" t="s">
        <v>75</v>
      </c>
      <c r="C7" s="4" t="s">
        <v>725</v>
      </c>
      <c r="G7" s="4" t="s">
        <v>75</v>
      </c>
      <c r="I7" s="257" t="s">
        <v>669</v>
      </c>
    </row>
    <row r="8" spans="1:12" x14ac:dyDescent="0.25">
      <c r="A8" s="5" t="s">
        <v>76</v>
      </c>
      <c r="C8" s="4" t="s">
        <v>726</v>
      </c>
      <c r="I8" s="257" t="s">
        <v>480</v>
      </c>
    </row>
    <row r="9" spans="1:12" x14ac:dyDescent="0.25">
      <c r="A9" s="5" t="s">
        <v>77</v>
      </c>
      <c r="C9" s="4" t="s">
        <v>727</v>
      </c>
      <c r="I9" s="257" t="s">
        <v>268</v>
      </c>
    </row>
    <row r="10" spans="1:12" x14ac:dyDescent="0.25">
      <c r="C10" s="4" t="s">
        <v>728</v>
      </c>
      <c r="I10" s="257" t="s">
        <v>271</v>
      </c>
    </row>
    <row r="11" spans="1:12" x14ac:dyDescent="0.25">
      <c r="C11" s="4" t="s">
        <v>729</v>
      </c>
      <c r="I11" s="257" t="s">
        <v>348</v>
      </c>
    </row>
    <row r="12" spans="1:12" x14ac:dyDescent="0.25">
      <c r="C12" s="4" t="s">
        <v>730</v>
      </c>
    </row>
    <row r="13" spans="1:12" x14ac:dyDescent="0.25">
      <c r="C13" s="4" t="s">
        <v>731</v>
      </c>
    </row>
    <row r="14" spans="1:12" x14ac:dyDescent="0.25">
      <c r="C14" s="4" t="s">
        <v>732</v>
      </c>
    </row>
    <row r="15" spans="1:12" x14ac:dyDescent="0.25">
      <c r="C15" s="257" t="s">
        <v>81</v>
      </c>
    </row>
    <row r="19" spans="3:3" x14ac:dyDescent="0.25">
      <c r="C19" s="257" t="s">
        <v>86</v>
      </c>
    </row>
    <row r="20" spans="3:3" x14ac:dyDescent="0.25">
      <c r="C20" s="4" t="s">
        <v>90</v>
      </c>
    </row>
    <row r="21" spans="3:3" x14ac:dyDescent="0.25">
      <c r="C21" s="257" t="s">
        <v>87</v>
      </c>
    </row>
    <row r="22" spans="3:3" x14ac:dyDescent="0.25">
      <c r="C22" s="4" t="s">
        <v>89</v>
      </c>
    </row>
    <row r="23" spans="3:3" x14ac:dyDescent="0.25">
      <c r="C23" s="4" t="s">
        <v>88</v>
      </c>
    </row>
    <row r="25" spans="3:3" x14ac:dyDescent="0.25">
      <c r="C25" s="4" t="s">
        <v>112</v>
      </c>
    </row>
    <row r="26" spans="3:3" x14ac:dyDescent="0.25">
      <c r="C26" s="4" t="s">
        <v>90</v>
      </c>
    </row>
    <row r="27" spans="3:3" x14ac:dyDescent="0.25">
      <c r="C27" s="4" t="s">
        <v>720</v>
      </c>
    </row>
    <row r="28" spans="3:3" x14ac:dyDescent="0.25">
      <c r="C28" s="4" t="s">
        <v>721</v>
      </c>
    </row>
    <row r="29" spans="3:3" x14ac:dyDescent="0.25">
      <c r="C29" s="4" t="s">
        <v>723</v>
      </c>
    </row>
    <row r="30" spans="3:3" x14ac:dyDescent="0.25">
      <c r="C30" s="4" t="s">
        <v>724</v>
      </c>
    </row>
    <row r="31" spans="3:3" x14ac:dyDescent="0.25">
      <c r="C31" s="4" t="s">
        <v>725</v>
      </c>
    </row>
    <row r="32" spans="3:3" x14ac:dyDescent="0.25">
      <c r="C32" s="4" t="s">
        <v>726</v>
      </c>
    </row>
    <row r="33" spans="3:3" x14ac:dyDescent="0.25">
      <c r="C33" s="4" t="s">
        <v>727</v>
      </c>
    </row>
    <row r="34" spans="3:3" x14ac:dyDescent="0.25">
      <c r="C34" s="4" t="s">
        <v>728</v>
      </c>
    </row>
    <row r="35" spans="3:3" x14ac:dyDescent="0.25">
      <c r="C35" s="4" t="s">
        <v>729</v>
      </c>
    </row>
    <row r="36" spans="3:3" x14ac:dyDescent="0.25">
      <c r="C36" s="4" t="s">
        <v>730</v>
      </c>
    </row>
    <row r="37" spans="3:3" x14ac:dyDescent="0.25">
      <c r="C37" s="4" t="s">
        <v>731</v>
      </c>
    </row>
    <row r="38" spans="3:3" x14ac:dyDescent="0.25">
      <c r="C38" s="4" t="s">
        <v>732</v>
      </c>
    </row>
    <row r="39" spans="3:3" x14ac:dyDescent="0.25">
      <c r="C39" s="4" t="s">
        <v>113</v>
      </c>
    </row>
    <row r="40" spans="3:3" x14ac:dyDescent="0.25">
      <c r="C40" s="257" t="s">
        <v>81</v>
      </c>
    </row>
    <row r="42" spans="3:3" x14ac:dyDescent="0.25">
      <c r="C42" s="4" t="s">
        <v>733</v>
      </c>
    </row>
    <row r="43" spans="3:3" x14ac:dyDescent="0.25">
      <c r="C43" s="4" t="s">
        <v>90</v>
      </c>
    </row>
    <row r="44" spans="3:3" x14ac:dyDescent="0.25">
      <c r="C44" s="4" t="s">
        <v>720</v>
      </c>
    </row>
    <row r="45" spans="3:3" x14ac:dyDescent="0.25">
      <c r="C45" s="4" t="s">
        <v>721</v>
      </c>
    </row>
    <row r="46" spans="3:3" x14ac:dyDescent="0.25">
      <c r="C46" s="4" t="s">
        <v>723</v>
      </c>
    </row>
    <row r="47" spans="3:3" x14ac:dyDescent="0.25">
      <c r="C47" s="4" t="s">
        <v>724</v>
      </c>
    </row>
    <row r="48" spans="3:3" x14ac:dyDescent="0.25">
      <c r="C48" s="4" t="s">
        <v>725</v>
      </c>
    </row>
    <row r="49" spans="3:3" x14ac:dyDescent="0.25">
      <c r="C49" s="4" t="s">
        <v>726</v>
      </c>
    </row>
    <row r="50" spans="3:3" x14ac:dyDescent="0.25">
      <c r="C50" s="4" t="s">
        <v>727</v>
      </c>
    </row>
    <row r="51" spans="3:3" x14ac:dyDescent="0.25">
      <c r="C51" s="4" t="s">
        <v>728</v>
      </c>
    </row>
    <row r="52" spans="3:3" x14ac:dyDescent="0.25">
      <c r="C52" s="4" t="s">
        <v>729</v>
      </c>
    </row>
    <row r="53" spans="3:3" x14ac:dyDescent="0.25">
      <c r="C53" s="257" t="s">
        <v>81</v>
      </c>
    </row>
  </sheetData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>
    <oddFooter>&amp;L&amp;10               Page 1&amp;C&amp;A&amp;R&amp;8 03.10.2012</oddFooter>
  </headerFooter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">
    <pageSetUpPr fitToPage="1"/>
  </sheetPr>
  <dimension ref="A1:L16"/>
  <sheetViews>
    <sheetView topLeftCell="A13" workbookViewId="0">
      <selection activeCell="K36" sqref="K35:L36"/>
    </sheetView>
  </sheetViews>
  <sheetFormatPr defaultRowHeight="15" x14ac:dyDescent="0.25"/>
  <sheetData>
    <row r="1" spans="1:12" x14ac:dyDescent="0.25">
      <c r="A1" s="4" t="s">
        <v>670</v>
      </c>
    </row>
    <row r="13" spans="1:12" x14ac:dyDescent="0.25">
      <c r="A13" s="4" t="s">
        <v>672</v>
      </c>
    </row>
    <row r="14" spans="1:12" x14ac:dyDescent="0.25">
      <c r="A14" t="s">
        <v>692</v>
      </c>
      <c r="C14" s="4" t="s">
        <v>671</v>
      </c>
    </row>
    <row r="16" spans="1:12" x14ac:dyDescent="0.25">
      <c r="A16" t="s">
        <v>693</v>
      </c>
      <c r="F16" t="s">
        <v>694</v>
      </c>
      <c r="L16" t="s">
        <v>695</v>
      </c>
    </row>
  </sheetData>
  <pageMargins left="0.59055118110236227" right="0.19685039370078741" top="0.39370078740157483" bottom="0.39370078740157483" header="0.19685039370078741" footer="0.19685039370078741"/>
  <pageSetup paperSize="9" scale="65" orientation="portrait" r:id="rId1"/>
  <headerFooter alignWithMargins="0">
    <oddFooter>&amp;L&amp;10             str &amp;P z  &amp;N&amp;C&amp;A&amp;R&amp;8&amp;D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97D5-451C-486C-891B-630C3A9E095A}">
  <sheetPr codeName="Taul29">
    <pageSetUpPr fitToPage="1"/>
  </sheetPr>
  <dimension ref="A1:Y59"/>
  <sheetViews>
    <sheetView view="pageBreakPreview" topLeftCell="A5" zoomScaleNormal="125" zoomScaleSheetLayoutView="100" workbookViewId="0">
      <selection activeCell="R24" sqref="R24:T26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8" width="6.81640625" style="2" customWidth="1"/>
    <col min="9" max="11" width="6.81640625" style="2" hidden="1" customWidth="1" outlineLevel="1"/>
    <col min="12" max="12" width="6.81640625" style="3" hidden="1" customWidth="1" outlineLevel="1"/>
    <col min="13" max="13" width="6.81640625" style="2" customWidth="1" collapsed="1"/>
    <col min="14" max="14" width="6.81640625" style="2" customWidth="1"/>
    <col min="15" max="15" width="6.81640625" style="3" customWidth="1"/>
    <col min="16" max="17" width="14.6328125" style="1" customWidth="1"/>
    <col min="18" max="18" width="11.08984375" style="1" customWidth="1"/>
    <col min="19" max="19" width="9.81640625" style="1" customWidth="1"/>
    <col min="20" max="20" width="12.1796875" style="1" customWidth="1"/>
    <col min="21" max="16384" width="6.81640625" style="1"/>
  </cols>
  <sheetData>
    <row r="1" spans="1:25" ht="20.100000000000001" customHeight="1" x14ac:dyDescent="0.3">
      <c r="A1" s="647"/>
      <c r="B1" s="792"/>
      <c r="C1" s="792"/>
      <c r="D1" s="792"/>
      <c r="E1" s="797" t="str">
        <f>'FORMULARZ ZAMÓWIENIA - OKŁADKA'!D1</f>
        <v>KASETON LIBERTA ELEGANT 550</v>
      </c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8"/>
      <c r="T1" s="52" t="s">
        <v>106</v>
      </c>
    </row>
    <row r="2" spans="1:25" ht="20.100000000000001" customHeight="1" x14ac:dyDescent="0.25">
      <c r="A2" s="793"/>
      <c r="B2" s="794"/>
      <c r="C2" s="794"/>
      <c r="D2" s="794"/>
      <c r="E2" s="799" t="s">
        <v>741</v>
      </c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800"/>
      <c r="T2" s="801">
        <f>'FORMULARZ ZAMÓWIENIA - OKŁADKA'!N2</f>
        <v>45910</v>
      </c>
    </row>
    <row r="3" spans="1:25" ht="20.100000000000001" customHeight="1" thickBot="1" x14ac:dyDescent="0.3">
      <c r="A3" s="795"/>
      <c r="B3" s="796"/>
      <c r="C3" s="796"/>
      <c r="D3" s="796"/>
      <c r="E3" s="803" t="s">
        <v>83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4"/>
      <c r="T3" s="802"/>
    </row>
    <row r="4" spans="1:25" ht="20.100000000000001" customHeight="1" x14ac:dyDescent="0.25">
      <c r="A4" s="805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7"/>
      <c r="Q4" s="814" t="s">
        <v>686</v>
      </c>
      <c r="R4" s="815"/>
      <c r="S4" s="815"/>
      <c r="T4" s="816"/>
    </row>
    <row r="5" spans="1:25" ht="20.100000000000001" customHeight="1" x14ac:dyDescent="0.25">
      <c r="A5" s="808"/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10"/>
      <c r="Q5" s="817" t="s">
        <v>685</v>
      </c>
      <c r="R5" s="818"/>
      <c r="S5" s="818"/>
      <c r="T5" s="819"/>
    </row>
    <row r="6" spans="1:25" ht="20.100000000000001" customHeight="1" x14ac:dyDescent="0.25">
      <c r="A6" s="808"/>
      <c r="B6" s="809"/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10"/>
      <c r="Q6" s="820"/>
      <c r="R6" s="821"/>
      <c r="S6" s="824" t="s">
        <v>90</v>
      </c>
      <c r="T6" s="825"/>
      <c r="U6" s="1" t="s">
        <v>653</v>
      </c>
    </row>
    <row r="7" spans="1:25" ht="20.100000000000001" customHeight="1" x14ac:dyDescent="0.25">
      <c r="A7" s="808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10"/>
      <c r="Q7" s="822"/>
      <c r="R7" s="823"/>
      <c r="S7" s="826"/>
      <c r="T7" s="827"/>
    </row>
    <row r="8" spans="1:25" ht="20.100000000000001" customHeight="1" x14ac:dyDescent="0.25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10"/>
      <c r="Q8" s="775"/>
      <c r="R8" s="776"/>
      <c r="S8" s="776"/>
      <c r="T8" s="777"/>
    </row>
    <row r="9" spans="1:25" ht="20.100000000000001" customHeight="1" x14ac:dyDescent="0.25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10"/>
      <c r="Q9" s="778" t="s">
        <v>108</v>
      </c>
      <c r="R9" s="779"/>
      <c r="S9" s="779"/>
      <c r="T9" s="780"/>
      <c r="U9" s="53"/>
      <c r="V9" s="53"/>
      <c r="W9" s="53"/>
      <c r="X9" s="53"/>
      <c r="Y9" s="53"/>
    </row>
    <row r="10" spans="1:25" ht="20.100000000000001" customHeight="1" x14ac:dyDescent="0.25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10"/>
      <c r="Q10" s="649" t="s">
        <v>658</v>
      </c>
      <c r="R10" s="650"/>
      <c r="S10" s="650"/>
      <c r="T10" s="781"/>
    </row>
    <row r="11" spans="1:25" ht="20.100000000000001" customHeight="1" thickBot="1" x14ac:dyDescent="0.3">
      <c r="A11" s="808"/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10"/>
      <c r="Q11" s="651"/>
      <c r="R11" s="652"/>
      <c r="S11" s="652"/>
      <c r="T11" s="782"/>
      <c r="U11" s="1" t="s">
        <v>654</v>
      </c>
    </row>
    <row r="12" spans="1:25" ht="20.100000000000001" customHeight="1" x14ac:dyDescent="0.25">
      <c r="A12" s="808"/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10"/>
      <c r="Q12" s="783" t="s">
        <v>659</v>
      </c>
      <c r="R12" s="784"/>
      <c r="S12" s="784"/>
      <c r="T12" s="785"/>
    </row>
    <row r="13" spans="1:25" ht="20.100000000000001" customHeight="1" x14ac:dyDescent="0.25">
      <c r="A13" s="808"/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10"/>
      <c r="Q13" s="109"/>
      <c r="R13" s="110"/>
      <c r="S13" s="110"/>
      <c r="T13" s="112"/>
    </row>
    <row r="14" spans="1:25" ht="20.100000000000001" customHeight="1" x14ac:dyDescent="0.25">
      <c r="A14" s="808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10"/>
      <c r="Q14" s="786" t="s">
        <v>696</v>
      </c>
      <c r="R14" s="787"/>
      <c r="S14" s="787"/>
      <c r="T14" s="788"/>
    </row>
    <row r="15" spans="1:25" ht="20.100000000000001" customHeight="1" x14ac:dyDescent="0.25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10"/>
      <c r="Q15" s="109"/>
      <c r="R15" s="110"/>
      <c r="S15" s="110"/>
      <c r="T15" s="112"/>
    </row>
    <row r="16" spans="1:25" ht="20.100000000000001" customHeight="1" thickBot="1" x14ac:dyDescent="0.3">
      <c r="A16" s="808"/>
      <c r="B16" s="809"/>
      <c r="C16" s="809"/>
      <c r="D16" s="809"/>
      <c r="E16" s="809"/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10"/>
      <c r="Q16" s="789" t="s">
        <v>634</v>
      </c>
      <c r="R16" s="790"/>
      <c r="S16" s="790"/>
      <c r="T16" s="791"/>
    </row>
    <row r="17" spans="1:25" ht="20.100000000000001" customHeight="1" thickBot="1" x14ac:dyDescent="0.35">
      <c r="A17" s="808"/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10"/>
      <c r="Q17" s="764" t="s">
        <v>675</v>
      </c>
      <c r="R17" s="765"/>
      <c r="S17" s="766" t="s">
        <v>351</v>
      </c>
      <c r="T17" s="767"/>
      <c r="U17" s="1" t="s">
        <v>691</v>
      </c>
    </row>
    <row r="18" spans="1:25" ht="20.100000000000001" customHeight="1" thickBot="1" x14ac:dyDescent="0.35">
      <c r="A18" s="808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10"/>
      <c r="Q18" s="764" t="s">
        <v>674</v>
      </c>
      <c r="R18" s="765"/>
      <c r="S18" s="768" t="s">
        <v>480</v>
      </c>
      <c r="T18" s="769"/>
      <c r="U18" s="1" t="s">
        <v>676</v>
      </c>
    </row>
    <row r="19" spans="1:25" ht="20.100000000000001" customHeight="1" x14ac:dyDescent="0.25">
      <c r="A19" s="808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10"/>
      <c r="Q19" s="619" t="s">
        <v>10</v>
      </c>
      <c r="R19" s="620"/>
      <c r="S19" s="770" t="s">
        <v>85</v>
      </c>
      <c r="T19" s="773" t="s">
        <v>11</v>
      </c>
    </row>
    <row r="20" spans="1:25" ht="20.100000000000001" customHeight="1" x14ac:dyDescent="0.25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10"/>
      <c r="Q20" s="621"/>
      <c r="R20" s="622"/>
      <c r="S20" s="771"/>
      <c r="T20" s="774"/>
      <c r="W20" s="257"/>
    </row>
    <row r="21" spans="1:25" ht="20.100000000000001" customHeight="1" thickBot="1" x14ac:dyDescent="0.3">
      <c r="A21" s="811"/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3"/>
      <c r="Q21" s="258" t="s">
        <v>64</v>
      </c>
      <c r="R21" s="259"/>
      <c r="S21" s="772"/>
      <c r="T21" s="134" t="s">
        <v>660</v>
      </c>
      <c r="W21" s="157"/>
      <c r="X21" s="157"/>
      <c r="Y21" s="157"/>
    </row>
    <row r="22" spans="1:25" s="257" customFormat="1" ht="20.100000000000001" customHeight="1" x14ac:dyDescent="0.25">
      <c r="A22" s="740" t="s">
        <v>27</v>
      </c>
      <c r="B22" s="741"/>
      <c r="C22" s="742"/>
      <c r="D22" s="743"/>
      <c r="E22" s="155"/>
      <c r="F22" s="746" t="s">
        <v>30</v>
      </c>
      <c r="G22" s="746"/>
      <c r="H22" s="746"/>
      <c r="I22" s="747" t="s">
        <v>715</v>
      </c>
      <c r="J22" s="748"/>
      <c r="K22" s="748"/>
      <c r="L22" s="748"/>
      <c r="M22" s="748"/>
      <c r="N22" s="748"/>
      <c r="O22" s="748"/>
      <c r="P22" s="749"/>
      <c r="Q22" s="753" t="s">
        <v>5</v>
      </c>
      <c r="R22" s="754"/>
      <c r="S22" s="755"/>
      <c r="T22" s="756"/>
      <c r="W22" s="1"/>
    </row>
    <row r="23" spans="1:25" s="257" customFormat="1" ht="20.100000000000001" customHeight="1" thickBot="1" x14ac:dyDescent="0.3">
      <c r="A23" s="759" t="s">
        <v>93</v>
      </c>
      <c r="B23" s="760"/>
      <c r="C23" s="744"/>
      <c r="D23" s="745"/>
      <c r="E23" s="156"/>
      <c r="F23" s="761" t="s">
        <v>92</v>
      </c>
      <c r="G23" s="761"/>
      <c r="H23" s="761"/>
      <c r="I23" s="750"/>
      <c r="J23" s="751"/>
      <c r="K23" s="751"/>
      <c r="L23" s="751"/>
      <c r="M23" s="751"/>
      <c r="N23" s="751"/>
      <c r="O23" s="751"/>
      <c r="P23" s="752"/>
      <c r="Q23" s="762" t="s">
        <v>31</v>
      </c>
      <c r="R23" s="763"/>
      <c r="S23" s="757"/>
      <c r="T23" s="758"/>
    </row>
    <row r="24" spans="1:25" ht="33.6" customHeight="1" x14ac:dyDescent="0.25">
      <c r="A24" s="100" t="s">
        <v>354</v>
      </c>
      <c r="B24" s="717" t="s">
        <v>642</v>
      </c>
      <c r="C24" s="718"/>
      <c r="D24" s="170" t="s">
        <v>643</v>
      </c>
      <c r="E24" s="719" t="s">
        <v>650</v>
      </c>
      <c r="F24" s="719"/>
      <c r="G24" s="719"/>
      <c r="H24" s="720"/>
      <c r="I24" s="721" t="s">
        <v>649</v>
      </c>
      <c r="J24" s="722"/>
      <c r="K24" s="722"/>
      <c r="L24" s="723"/>
      <c r="M24" s="171" t="s">
        <v>99</v>
      </c>
      <c r="N24" s="172" t="s">
        <v>644</v>
      </c>
      <c r="O24" s="173" t="s">
        <v>98</v>
      </c>
      <c r="P24" s="174" t="s">
        <v>95</v>
      </c>
      <c r="Q24" s="96" t="s">
        <v>23</v>
      </c>
      <c r="R24" s="725" t="s">
        <v>771</v>
      </c>
      <c r="S24" s="726"/>
      <c r="T24" s="727"/>
    </row>
    <row r="25" spans="1:25" ht="22.8" customHeight="1" x14ac:dyDescent="0.25">
      <c r="A25" s="99" t="s">
        <v>94</v>
      </c>
      <c r="B25" s="83" t="s">
        <v>635</v>
      </c>
      <c r="C25" s="84" t="s">
        <v>636</v>
      </c>
      <c r="D25" s="85" t="s">
        <v>637</v>
      </c>
      <c r="E25" s="85" t="s">
        <v>638</v>
      </c>
      <c r="F25" s="85" t="s">
        <v>639</v>
      </c>
      <c r="G25" s="85" t="s">
        <v>640</v>
      </c>
      <c r="H25" s="86" t="s">
        <v>641</v>
      </c>
      <c r="I25" s="49" t="s">
        <v>645</v>
      </c>
      <c r="J25" s="45" t="s">
        <v>646</v>
      </c>
      <c r="K25" s="45" t="s">
        <v>647</v>
      </c>
      <c r="L25" s="56" t="s">
        <v>648</v>
      </c>
      <c r="M25" s="69" t="s">
        <v>96</v>
      </c>
      <c r="N25" s="70" t="s">
        <v>652</v>
      </c>
      <c r="O25" s="71" t="s">
        <v>97</v>
      </c>
      <c r="P25" s="97" t="s">
        <v>102</v>
      </c>
      <c r="Q25" s="273" t="s">
        <v>101</v>
      </c>
      <c r="R25" s="728"/>
      <c r="S25" s="729"/>
      <c r="T25" s="730"/>
    </row>
    <row r="26" spans="1:25" ht="13.8" customHeight="1" thickBot="1" x14ac:dyDescent="0.3">
      <c r="A26" s="48" t="s">
        <v>105</v>
      </c>
      <c r="B26" s="74">
        <v>2500</v>
      </c>
      <c r="C26" s="75">
        <v>500</v>
      </c>
      <c r="D26" s="76">
        <v>30</v>
      </c>
      <c r="E26" s="77">
        <v>20</v>
      </c>
      <c r="F26" s="77">
        <v>20</v>
      </c>
      <c r="G26" s="77">
        <v>20</v>
      </c>
      <c r="H26" s="78">
        <v>20</v>
      </c>
      <c r="I26" s="79">
        <v>10</v>
      </c>
      <c r="J26" s="77">
        <v>10</v>
      </c>
      <c r="K26" s="77">
        <v>25</v>
      </c>
      <c r="L26" s="78">
        <v>32</v>
      </c>
      <c r="M26" s="80">
        <v>5</v>
      </c>
      <c r="N26" s="81">
        <v>0</v>
      </c>
      <c r="O26" s="80" t="s">
        <v>100</v>
      </c>
      <c r="P26" s="76" t="s">
        <v>104</v>
      </c>
      <c r="Q26" s="78" t="s">
        <v>103</v>
      </c>
      <c r="R26" s="731"/>
      <c r="S26" s="732"/>
      <c r="T26" s="733"/>
    </row>
    <row r="27" spans="1:25" s="257" customFormat="1" ht="20.100000000000001" customHeight="1" x14ac:dyDescent="0.25">
      <c r="A27" s="196">
        <v>1</v>
      </c>
      <c r="B27" s="58"/>
      <c r="C27" s="197"/>
      <c r="D27" s="198"/>
      <c r="E27" s="199">
        <v>5</v>
      </c>
      <c r="F27" s="199">
        <v>5</v>
      </c>
      <c r="G27" s="199">
        <v>5</v>
      </c>
      <c r="H27" s="72">
        <v>5</v>
      </c>
      <c r="I27" s="72"/>
      <c r="J27" s="72"/>
      <c r="K27" s="72"/>
      <c r="L27" s="200"/>
      <c r="M27" s="201"/>
      <c r="N27" s="202">
        <f>B27*C27*M27/1000000</f>
        <v>0</v>
      </c>
      <c r="O27" s="201"/>
      <c r="P27" s="72"/>
      <c r="Q27" s="274"/>
      <c r="R27" s="734"/>
      <c r="S27" s="735"/>
      <c r="T27" s="736"/>
    </row>
    <row r="28" spans="1:25" s="257" customFormat="1" ht="20.100000000000001" customHeight="1" x14ac:dyDescent="0.25">
      <c r="A28" s="142">
        <v>2</v>
      </c>
      <c r="B28" s="61"/>
      <c r="C28" s="62"/>
      <c r="D28" s="67"/>
      <c r="E28" s="68">
        <v>5</v>
      </c>
      <c r="F28" s="68">
        <v>5</v>
      </c>
      <c r="G28" s="68">
        <v>5</v>
      </c>
      <c r="H28" s="66">
        <v>5</v>
      </c>
      <c r="I28" s="66"/>
      <c r="J28" s="66"/>
      <c r="K28" s="66"/>
      <c r="L28" s="87"/>
      <c r="M28" s="60"/>
      <c r="N28" s="94">
        <f>B28*C28*M28/1000000</f>
        <v>0</v>
      </c>
      <c r="O28" s="60"/>
      <c r="P28" s="145"/>
      <c r="Q28" s="144"/>
      <c r="R28" s="737"/>
      <c r="S28" s="738"/>
      <c r="T28" s="739"/>
    </row>
    <row r="29" spans="1:25" s="257" customFormat="1" ht="20.100000000000001" customHeight="1" x14ac:dyDescent="0.25">
      <c r="A29" s="142">
        <v>3</v>
      </c>
      <c r="B29" s="61"/>
      <c r="C29" s="62"/>
      <c r="D29" s="67"/>
      <c r="E29" s="68">
        <v>5</v>
      </c>
      <c r="F29" s="68">
        <v>5</v>
      </c>
      <c r="G29" s="68">
        <v>5</v>
      </c>
      <c r="H29" s="66">
        <v>5</v>
      </c>
      <c r="I29" s="66"/>
      <c r="J29" s="66"/>
      <c r="K29" s="66"/>
      <c r="L29" s="87"/>
      <c r="M29" s="60"/>
      <c r="N29" s="94">
        <f>B29*C29*M29/1000000</f>
        <v>0</v>
      </c>
      <c r="O29" s="60"/>
      <c r="P29" s="145"/>
      <c r="Q29" s="144"/>
      <c r="R29" s="737"/>
      <c r="S29" s="738"/>
      <c r="T29" s="739"/>
    </row>
    <row r="30" spans="1:25" s="257" customFormat="1" ht="20.100000000000001" customHeight="1" x14ac:dyDescent="0.25">
      <c r="A30" s="142">
        <v>4</v>
      </c>
      <c r="B30" s="61"/>
      <c r="C30" s="62"/>
      <c r="D30" s="67"/>
      <c r="E30" s="68">
        <v>5</v>
      </c>
      <c r="F30" s="68">
        <v>5</v>
      </c>
      <c r="G30" s="68">
        <v>5</v>
      </c>
      <c r="H30" s="66">
        <v>5</v>
      </c>
      <c r="I30" s="66"/>
      <c r="J30" s="66"/>
      <c r="K30" s="66"/>
      <c r="L30" s="87"/>
      <c r="M30" s="60"/>
      <c r="N30" s="94">
        <f t="shared" ref="N30:N56" si="0">B30*C30*M30/1000000</f>
        <v>0</v>
      </c>
      <c r="O30" s="60"/>
      <c r="P30" s="145"/>
      <c r="Q30" s="144"/>
      <c r="R30" s="737"/>
      <c r="S30" s="738"/>
      <c r="T30" s="739"/>
    </row>
    <row r="31" spans="1:25" s="257" customFormat="1" ht="20.100000000000001" customHeight="1" x14ac:dyDescent="0.25">
      <c r="A31" s="142">
        <v>5</v>
      </c>
      <c r="B31" s="61"/>
      <c r="C31" s="62"/>
      <c r="D31" s="67"/>
      <c r="E31" s="68">
        <v>5</v>
      </c>
      <c r="F31" s="68">
        <v>5</v>
      </c>
      <c r="G31" s="68">
        <v>5</v>
      </c>
      <c r="H31" s="66">
        <v>5</v>
      </c>
      <c r="I31" s="66"/>
      <c r="J31" s="66"/>
      <c r="K31" s="66"/>
      <c r="L31" s="87"/>
      <c r="M31" s="60"/>
      <c r="N31" s="94">
        <f t="shared" si="0"/>
        <v>0</v>
      </c>
      <c r="O31" s="60"/>
      <c r="P31" s="145"/>
      <c r="Q31" s="144"/>
      <c r="R31" s="737"/>
      <c r="S31" s="738"/>
      <c r="T31" s="739"/>
    </row>
    <row r="32" spans="1:25" s="257" customFormat="1" ht="20.100000000000001" customHeight="1" x14ac:dyDescent="0.25">
      <c r="A32" s="142">
        <v>6</v>
      </c>
      <c r="B32" s="61"/>
      <c r="C32" s="62"/>
      <c r="D32" s="67"/>
      <c r="E32" s="68">
        <v>5</v>
      </c>
      <c r="F32" s="68">
        <v>5</v>
      </c>
      <c r="G32" s="68">
        <v>5</v>
      </c>
      <c r="H32" s="66">
        <v>5</v>
      </c>
      <c r="I32" s="66"/>
      <c r="J32" s="66"/>
      <c r="K32" s="66"/>
      <c r="L32" s="87"/>
      <c r="M32" s="60"/>
      <c r="N32" s="94">
        <f t="shared" si="0"/>
        <v>0</v>
      </c>
      <c r="O32" s="60"/>
      <c r="P32" s="145"/>
      <c r="Q32" s="144"/>
      <c r="R32" s="737"/>
      <c r="S32" s="738"/>
      <c r="T32" s="739"/>
    </row>
    <row r="33" spans="1:20" s="257" customFormat="1" ht="20.100000000000001" customHeight="1" x14ac:dyDescent="0.25">
      <c r="A33" s="142">
        <v>7</v>
      </c>
      <c r="B33" s="61"/>
      <c r="C33" s="62"/>
      <c r="D33" s="67"/>
      <c r="E33" s="68">
        <v>5</v>
      </c>
      <c r="F33" s="68">
        <v>5</v>
      </c>
      <c r="G33" s="68">
        <v>5</v>
      </c>
      <c r="H33" s="66">
        <v>5</v>
      </c>
      <c r="I33" s="66"/>
      <c r="J33" s="66"/>
      <c r="K33" s="66"/>
      <c r="L33" s="87"/>
      <c r="M33" s="60"/>
      <c r="N33" s="94">
        <f t="shared" si="0"/>
        <v>0</v>
      </c>
      <c r="O33" s="60"/>
      <c r="P33" s="145"/>
      <c r="Q33" s="144"/>
      <c r="R33" s="737"/>
      <c r="S33" s="738"/>
      <c r="T33" s="739"/>
    </row>
    <row r="34" spans="1:20" s="257" customFormat="1" ht="20.100000000000001" customHeight="1" x14ac:dyDescent="0.25">
      <c r="A34" s="142">
        <v>8</v>
      </c>
      <c r="B34" s="61"/>
      <c r="C34" s="62"/>
      <c r="D34" s="67"/>
      <c r="E34" s="68">
        <v>5</v>
      </c>
      <c r="F34" s="68">
        <v>5</v>
      </c>
      <c r="G34" s="68">
        <v>5</v>
      </c>
      <c r="H34" s="66">
        <v>5</v>
      </c>
      <c r="I34" s="66"/>
      <c r="J34" s="66"/>
      <c r="K34" s="66"/>
      <c r="L34" s="87"/>
      <c r="M34" s="60"/>
      <c r="N34" s="94">
        <f t="shared" si="0"/>
        <v>0</v>
      </c>
      <c r="O34" s="60"/>
      <c r="P34" s="145"/>
      <c r="Q34" s="144"/>
      <c r="R34" s="737"/>
      <c r="S34" s="738"/>
      <c r="T34" s="739"/>
    </row>
    <row r="35" spans="1:20" s="257" customFormat="1" ht="20.100000000000001" customHeight="1" x14ac:dyDescent="0.25">
      <c r="A35" s="142">
        <v>9</v>
      </c>
      <c r="B35" s="61"/>
      <c r="C35" s="62"/>
      <c r="D35" s="67"/>
      <c r="E35" s="68">
        <v>5</v>
      </c>
      <c r="F35" s="68">
        <v>5</v>
      </c>
      <c r="G35" s="68">
        <v>5</v>
      </c>
      <c r="H35" s="66">
        <v>5</v>
      </c>
      <c r="I35" s="66"/>
      <c r="J35" s="66"/>
      <c r="K35" s="66"/>
      <c r="L35" s="87"/>
      <c r="M35" s="60"/>
      <c r="N35" s="94">
        <f t="shared" si="0"/>
        <v>0</v>
      </c>
      <c r="O35" s="60"/>
      <c r="P35" s="145"/>
      <c r="Q35" s="144"/>
      <c r="R35" s="737"/>
      <c r="S35" s="738"/>
      <c r="T35" s="739"/>
    </row>
    <row r="36" spans="1:20" s="257" customFormat="1" ht="20.100000000000001" customHeight="1" x14ac:dyDescent="0.25">
      <c r="A36" s="142">
        <v>10</v>
      </c>
      <c r="B36" s="61"/>
      <c r="C36" s="62"/>
      <c r="D36" s="67"/>
      <c r="E36" s="68">
        <v>5</v>
      </c>
      <c r="F36" s="68">
        <v>5</v>
      </c>
      <c r="G36" s="68">
        <v>5</v>
      </c>
      <c r="H36" s="66">
        <v>5</v>
      </c>
      <c r="I36" s="66"/>
      <c r="J36" s="66"/>
      <c r="K36" s="66"/>
      <c r="L36" s="87"/>
      <c r="M36" s="60"/>
      <c r="N36" s="94">
        <f t="shared" si="0"/>
        <v>0</v>
      </c>
      <c r="O36" s="60"/>
      <c r="P36" s="145"/>
      <c r="Q36" s="144"/>
      <c r="R36" s="737"/>
      <c r="S36" s="738"/>
      <c r="T36" s="739"/>
    </row>
    <row r="37" spans="1:20" s="257" customFormat="1" ht="20.100000000000001" customHeight="1" x14ac:dyDescent="0.25">
      <c r="A37" s="142">
        <v>11</v>
      </c>
      <c r="B37" s="61"/>
      <c r="C37" s="62"/>
      <c r="D37" s="67"/>
      <c r="E37" s="68">
        <v>5</v>
      </c>
      <c r="F37" s="68">
        <v>5</v>
      </c>
      <c r="G37" s="68">
        <v>5</v>
      </c>
      <c r="H37" s="66">
        <v>5</v>
      </c>
      <c r="I37" s="66"/>
      <c r="J37" s="66"/>
      <c r="K37" s="66"/>
      <c r="L37" s="87"/>
      <c r="M37" s="60"/>
      <c r="N37" s="94">
        <f t="shared" si="0"/>
        <v>0</v>
      </c>
      <c r="O37" s="60"/>
      <c r="P37" s="145"/>
      <c r="Q37" s="144"/>
      <c r="R37" s="737"/>
      <c r="S37" s="738"/>
      <c r="T37" s="739"/>
    </row>
    <row r="38" spans="1:20" s="257" customFormat="1" ht="20.100000000000001" customHeight="1" x14ac:dyDescent="0.25">
      <c r="A38" s="142">
        <v>12</v>
      </c>
      <c r="B38" s="61"/>
      <c r="C38" s="62"/>
      <c r="D38" s="67"/>
      <c r="E38" s="68">
        <v>5</v>
      </c>
      <c r="F38" s="68">
        <v>5</v>
      </c>
      <c r="G38" s="68">
        <v>5</v>
      </c>
      <c r="H38" s="66">
        <v>5</v>
      </c>
      <c r="I38" s="66"/>
      <c r="J38" s="66"/>
      <c r="K38" s="66"/>
      <c r="L38" s="87"/>
      <c r="M38" s="60"/>
      <c r="N38" s="94">
        <f t="shared" si="0"/>
        <v>0</v>
      </c>
      <c r="O38" s="60"/>
      <c r="P38" s="145"/>
      <c r="Q38" s="144"/>
      <c r="R38" s="737"/>
      <c r="S38" s="738"/>
      <c r="T38" s="739"/>
    </row>
    <row r="39" spans="1:20" s="257" customFormat="1" ht="20.100000000000001" customHeight="1" x14ac:dyDescent="0.25">
      <c r="A39" s="142">
        <v>13</v>
      </c>
      <c r="B39" s="61"/>
      <c r="C39" s="62"/>
      <c r="D39" s="67"/>
      <c r="E39" s="68">
        <v>5</v>
      </c>
      <c r="F39" s="68">
        <v>5</v>
      </c>
      <c r="G39" s="68">
        <v>5</v>
      </c>
      <c r="H39" s="66">
        <v>5</v>
      </c>
      <c r="I39" s="66"/>
      <c r="J39" s="66"/>
      <c r="K39" s="66"/>
      <c r="L39" s="87"/>
      <c r="M39" s="60"/>
      <c r="N39" s="94">
        <f t="shared" si="0"/>
        <v>0</v>
      </c>
      <c r="O39" s="60"/>
      <c r="P39" s="145"/>
      <c r="Q39" s="144"/>
      <c r="R39" s="737"/>
      <c r="S39" s="738"/>
      <c r="T39" s="739"/>
    </row>
    <row r="40" spans="1:20" s="257" customFormat="1" ht="20.100000000000001" customHeight="1" x14ac:dyDescent="0.25">
      <c r="A40" s="142">
        <v>14</v>
      </c>
      <c r="B40" s="61"/>
      <c r="C40" s="62"/>
      <c r="D40" s="67"/>
      <c r="E40" s="68">
        <v>5</v>
      </c>
      <c r="F40" s="68">
        <v>5</v>
      </c>
      <c r="G40" s="68">
        <v>5</v>
      </c>
      <c r="H40" s="66">
        <v>5</v>
      </c>
      <c r="I40" s="66"/>
      <c r="J40" s="66"/>
      <c r="K40" s="66"/>
      <c r="L40" s="87"/>
      <c r="M40" s="60"/>
      <c r="N40" s="94">
        <f t="shared" si="0"/>
        <v>0</v>
      </c>
      <c r="O40" s="60"/>
      <c r="P40" s="145"/>
      <c r="Q40" s="144"/>
      <c r="R40" s="737"/>
      <c r="S40" s="738"/>
      <c r="T40" s="739"/>
    </row>
    <row r="41" spans="1:20" s="257" customFormat="1" ht="20.100000000000001" customHeight="1" x14ac:dyDescent="0.25">
      <c r="A41" s="142">
        <v>15</v>
      </c>
      <c r="B41" s="61"/>
      <c r="C41" s="62"/>
      <c r="D41" s="67"/>
      <c r="E41" s="68">
        <v>5</v>
      </c>
      <c r="F41" s="68">
        <v>5</v>
      </c>
      <c r="G41" s="68">
        <v>5</v>
      </c>
      <c r="H41" s="66">
        <v>5</v>
      </c>
      <c r="I41" s="66"/>
      <c r="J41" s="66"/>
      <c r="K41" s="66"/>
      <c r="L41" s="87"/>
      <c r="M41" s="60"/>
      <c r="N41" s="94">
        <f t="shared" si="0"/>
        <v>0</v>
      </c>
      <c r="O41" s="60"/>
      <c r="P41" s="145"/>
      <c r="Q41" s="144"/>
      <c r="R41" s="737"/>
      <c r="S41" s="738"/>
      <c r="T41" s="739"/>
    </row>
    <row r="42" spans="1:20" s="257" customFormat="1" ht="20.100000000000001" customHeight="1" x14ac:dyDescent="0.25">
      <c r="A42" s="142">
        <v>16</v>
      </c>
      <c r="B42" s="61"/>
      <c r="C42" s="62"/>
      <c r="D42" s="67"/>
      <c r="E42" s="68">
        <v>5</v>
      </c>
      <c r="F42" s="68">
        <v>5</v>
      </c>
      <c r="G42" s="68">
        <v>5</v>
      </c>
      <c r="H42" s="66">
        <v>5</v>
      </c>
      <c r="I42" s="66"/>
      <c r="J42" s="66"/>
      <c r="K42" s="66"/>
      <c r="L42" s="87"/>
      <c r="M42" s="60"/>
      <c r="N42" s="94">
        <f t="shared" si="0"/>
        <v>0</v>
      </c>
      <c r="O42" s="60"/>
      <c r="P42" s="145"/>
      <c r="Q42" s="144"/>
      <c r="R42" s="737"/>
      <c r="S42" s="738"/>
      <c r="T42" s="739"/>
    </row>
    <row r="43" spans="1:20" s="257" customFormat="1" ht="20.100000000000001" customHeight="1" x14ac:dyDescent="0.25">
      <c r="A43" s="142">
        <v>17</v>
      </c>
      <c r="B43" s="61"/>
      <c r="C43" s="62"/>
      <c r="D43" s="67"/>
      <c r="E43" s="68">
        <v>5</v>
      </c>
      <c r="F43" s="68">
        <v>5</v>
      </c>
      <c r="G43" s="68">
        <v>5</v>
      </c>
      <c r="H43" s="66">
        <v>5</v>
      </c>
      <c r="I43" s="66"/>
      <c r="J43" s="66"/>
      <c r="K43" s="66"/>
      <c r="L43" s="87"/>
      <c r="M43" s="60"/>
      <c r="N43" s="94">
        <f t="shared" si="0"/>
        <v>0</v>
      </c>
      <c r="O43" s="60"/>
      <c r="P43" s="145"/>
      <c r="Q43" s="144"/>
      <c r="R43" s="737"/>
      <c r="S43" s="738"/>
      <c r="T43" s="739"/>
    </row>
    <row r="44" spans="1:20" s="257" customFormat="1" ht="20.100000000000001" customHeight="1" x14ac:dyDescent="0.25">
      <c r="A44" s="142">
        <v>18</v>
      </c>
      <c r="B44" s="61"/>
      <c r="C44" s="62"/>
      <c r="D44" s="67"/>
      <c r="E44" s="68">
        <v>5</v>
      </c>
      <c r="F44" s="68">
        <v>5</v>
      </c>
      <c r="G44" s="68">
        <v>5</v>
      </c>
      <c r="H44" s="66">
        <v>5</v>
      </c>
      <c r="I44" s="66"/>
      <c r="J44" s="66"/>
      <c r="K44" s="66"/>
      <c r="L44" s="87"/>
      <c r="M44" s="60"/>
      <c r="N44" s="94">
        <f t="shared" si="0"/>
        <v>0</v>
      </c>
      <c r="O44" s="60"/>
      <c r="P44" s="145"/>
      <c r="Q44" s="144"/>
      <c r="R44" s="737"/>
      <c r="S44" s="738"/>
      <c r="T44" s="739"/>
    </row>
    <row r="45" spans="1:20" s="257" customFormat="1" ht="20.100000000000001" customHeight="1" x14ac:dyDescent="0.25">
      <c r="A45" s="142">
        <v>19</v>
      </c>
      <c r="B45" s="61"/>
      <c r="C45" s="62"/>
      <c r="D45" s="67"/>
      <c r="E45" s="68">
        <v>5</v>
      </c>
      <c r="F45" s="68">
        <v>5</v>
      </c>
      <c r="G45" s="68">
        <v>5</v>
      </c>
      <c r="H45" s="66">
        <v>5</v>
      </c>
      <c r="I45" s="66"/>
      <c r="J45" s="66"/>
      <c r="K45" s="66"/>
      <c r="L45" s="87"/>
      <c r="M45" s="60"/>
      <c r="N45" s="94">
        <f t="shared" si="0"/>
        <v>0</v>
      </c>
      <c r="O45" s="60"/>
      <c r="P45" s="145"/>
      <c r="Q45" s="144"/>
      <c r="R45" s="737"/>
      <c r="S45" s="738"/>
      <c r="T45" s="739"/>
    </row>
    <row r="46" spans="1:20" s="257" customFormat="1" ht="20.100000000000001" customHeight="1" x14ac:dyDescent="0.25">
      <c r="A46" s="142">
        <v>20</v>
      </c>
      <c r="B46" s="61"/>
      <c r="C46" s="62"/>
      <c r="D46" s="67"/>
      <c r="E46" s="68">
        <v>5</v>
      </c>
      <c r="F46" s="68">
        <v>5</v>
      </c>
      <c r="G46" s="68">
        <v>5</v>
      </c>
      <c r="H46" s="66">
        <v>5</v>
      </c>
      <c r="I46" s="66"/>
      <c r="J46" s="66"/>
      <c r="K46" s="66"/>
      <c r="L46" s="87"/>
      <c r="M46" s="60"/>
      <c r="N46" s="94">
        <f t="shared" si="0"/>
        <v>0</v>
      </c>
      <c r="O46" s="60"/>
      <c r="P46" s="145"/>
      <c r="Q46" s="144"/>
      <c r="R46" s="737"/>
      <c r="S46" s="738"/>
      <c r="T46" s="739"/>
    </row>
    <row r="47" spans="1:20" s="257" customFormat="1" ht="20.100000000000001" customHeight="1" x14ac:dyDescent="0.25">
      <c r="A47" s="142">
        <v>21</v>
      </c>
      <c r="B47" s="61"/>
      <c r="C47" s="62"/>
      <c r="D47" s="67"/>
      <c r="E47" s="68">
        <v>5</v>
      </c>
      <c r="F47" s="68">
        <v>5</v>
      </c>
      <c r="G47" s="68">
        <v>5</v>
      </c>
      <c r="H47" s="66">
        <v>5</v>
      </c>
      <c r="I47" s="66"/>
      <c r="J47" s="66"/>
      <c r="K47" s="66"/>
      <c r="L47" s="87"/>
      <c r="M47" s="60"/>
      <c r="N47" s="94">
        <f t="shared" si="0"/>
        <v>0</v>
      </c>
      <c r="O47" s="60"/>
      <c r="P47" s="145"/>
      <c r="Q47" s="144"/>
      <c r="R47" s="737"/>
      <c r="S47" s="738"/>
      <c r="T47" s="739"/>
    </row>
    <row r="48" spans="1:20" s="257" customFormat="1" ht="20.100000000000001" customHeight="1" x14ac:dyDescent="0.25">
      <c r="A48" s="142">
        <v>22</v>
      </c>
      <c r="B48" s="61"/>
      <c r="C48" s="62"/>
      <c r="D48" s="67"/>
      <c r="E48" s="68">
        <v>5</v>
      </c>
      <c r="F48" s="68">
        <v>5</v>
      </c>
      <c r="G48" s="68">
        <v>5</v>
      </c>
      <c r="H48" s="66">
        <v>5</v>
      </c>
      <c r="I48" s="66"/>
      <c r="J48" s="66"/>
      <c r="K48" s="66"/>
      <c r="L48" s="87"/>
      <c r="M48" s="60"/>
      <c r="N48" s="94">
        <f t="shared" si="0"/>
        <v>0</v>
      </c>
      <c r="O48" s="60"/>
      <c r="P48" s="145"/>
      <c r="Q48" s="144"/>
      <c r="R48" s="737"/>
      <c r="S48" s="738"/>
      <c r="T48" s="739"/>
    </row>
    <row r="49" spans="1:20" s="257" customFormat="1" ht="20.100000000000001" customHeight="1" x14ac:dyDescent="0.25">
      <c r="A49" s="142">
        <v>23</v>
      </c>
      <c r="B49" s="61"/>
      <c r="C49" s="62"/>
      <c r="D49" s="67"/>
      <c r="E49" s="68">
        <v>5</v>
      </c>
      <c r="F49" s="68">
        <v>5</v>
      </c>
      <c r="G49" s="68">
        <v>5</v>
      </c>
      <c r="H49" s="66">
        <v>5</v>
      </c>
      <c r="I49" s="66"/>
      <c r="J49" s="66"/>
      <c r="K49" s="66"/>
      <c r="L49" s="87"/>
      <c r="M49" s="60"/>
      <c r="N49" s="94">
        <f t="shared" si="0"/>
        <v>0</v>
      </c>
      <c r="O49" s="60"/>
      <c r="P49" s="145"/>
      <c r="Q49" s="144"/>
      <c r="R49" s="737"/>
      <c r="S49" s="738"/>
      <c r="T49" s="739"/>
    </row>
    <row r="50" spans="1:20" s="257" customFormat="1" ht="20.100000000000001" customHeight="1" x14ac:dyDescent="0.25">
      <c r="A50" s="142">
        <v>24</v>
      </c>
      <c r="B50" s="61"/>
      <c r="C50" s="62"/>
      <c r="D50" s="67"/>
      <c r="E50" s="68">
        <v>5</v>
      </c>
      <c r="F50" s="68">
        <v>5</v>
      </c>
      <c r="G50" s="68">
        <v>5</v>
      </c>
      <c r="H50" s="66">
        <v>5</v>
      </c>
      <c r="I50" s="66"/>
      <c r="J50" s="66"/>
      <c r="K50" s="66"/>
      <c r="L50" s="87"/>
      <c r="M50" s="60"/>
      <c r="N50" s="94">
        <f t="shared" si="0"/>
        <v>0</v>
      </c>
      <c r="O50" s="60"/>
      <c r="P50" s="145"/>
      <c r="Q50" s="144"/>
      <c r="R50" s="737"/>
      <c r="S50" s="738"/>
      <c r="T50" s="739"/>
    </row>
    <row r="51" spans="1:20" s="257" customFormat="1" ht="20.100000000000001" customHeight="1" x14ac:dyDescent="0.25">
      <c r="A51" s="142">
        <v>25</v>
      </c>
      <c r="B51" s="61"/>
      <c r="C51" s="62"/>
      <c r="D51" s="67"/>
      <c r="E51" s="68">
        <v>5</v>
      </c>
      <c r="F51" s="68">
        <v>5</v>
      </c>
      <c r="G51" s="68">
        <v>5</v>
      </c>
      <c r="H51" s="66">
        <v>5</v>
      </c>
      <c r="I51" s="66"/>
      <c r="J51" s="66"/>
      <c r="K51" s="66"/>
      <c r="L51" s="87"/>
      <c r="M51" s="60"/>
      <c r="N51" s="94">
        <f t="shared" si="0"/>
        <v>0</v>
      </c>
      <c r="O51" s="60"/>
      <c r="P51" s="145"/>
      <c r="Q51" s="144"/>
      <c r="R51" s="737"/>
      <c r="S51" s="738"/>
      <c r="T51" s="739"/>
    </row>
    <row r="52" spans="1:20" s="257" customFormat="1" ht="20.100000000000001" customHeight="1" x14ac:dyDescent="0.25">
      <c r="A52" s="142">
        <v>26</v>
      </c>
      <c r="B52" s="61"/>
      <c r="C52" s="62"/>
      <c r="D52" s="67"/>
      <c r="E52" s="68">
        <v>5</v>
      </c>
      <c r="F52" s="68">
        <v>5</v>
      </c>
      <c r="G52" s="68">
        <v>5</v>
      </c>
      <c r="H52" s="66">
        <v>5</v>
      </c>
      <c r="I52" s="66"/>
      <c r="J52" s="66"/>
      <c r="K52" s="66"/>
      <c r="L52" s="87"/>
      <c r="M52" s="60"/>
      <c r="N52" s="94">
        <f t="shared" si="0"/>
        <v>0</v>
      </c>
      <c r="O52" s="60"/>
      <c r="P52" s="145"/>
      <c r="Q52" s="144"/>
      <c r="R52" s="737"/>
      <c r="S52" s="738"/>
      <c r="T52" s="739"/>
    </row>
    <row r="53" spans="1:20" s="257" customFormat="1" ht="20.100000000000001" customHeight="1" x14ac:dyDescent="0.25">
      <c r="A53" s="142">
        <v>27</v>
      </c>
      <c r="B53" s="61"/>
      <c r="C53" s="62"/>
      <c r="D53" s="67"/>
      <c r="E53" s="68">
        <v>5</v>
      </c>
      <c r="F53" s="68">
        <v>5</v>
      </c>
      <c r="G53" s="68">
        <v>5</v>
      </c>
      <c r="H53" s="66">
        <v>5</v>
      </c>
      <c r="I53" s="66"/>
      <c r="J53" s="66"/>
      <c r="K53" s="66"/>
      <c r="L53" s="87"/>
      <c r="M53" s="60"/>
      <c r="N53" s="94">
        <f t="shared" si="0"/>
        <v>0</v>
      </c>
      <c r="O53" s="60"/>
      <c r="P53" s="145"/>
      <c r="Q53" s="144"/>
      <c r="R53" s="737"/>
      <c r="S53" s="738"/>
      <c r="T53" s="739"/>
    </row>
    <row r="54" spans="1:20" s="257" customFormat="1" ht="20.100000000000001" customHeight="1" x14ac:dyDescent="0.25">
      <c r="A54" s="142">
        <v>28</v>
      </c>
      <c r="B54" s="61"/>
      <c r="C54" s="62"/>
      <c r="D54" s="67"/>
      <c r="E54" s="68">
        <v>5</v>
      </c>
      <c r="F54" s="68">
        <v>5</v>
      </c>
      <c r="G54" s="68">
        <v>5</v>
      </c>
      <c r="H54" s="66">
        <v>5</v>
      </c>
      <c r="I54" s="66"/>
      <c r="J54" s="66"/>
      <c r="K54" s="66"/>
      <c r="L54" s="87"/>
      <c r="M54" s="60"/>
      <c r="N54" s="94">
        <f t="shared" si="0"/>
        <v>0</v>
      </c>
      <c r="O54" s="60"/>
      <c r="P54" s="145"/>
      <c r="Q54" s="144"/>
      <c r="R54" s="737"/>
      <c r="S54" s="738"/>
      <c r="T54" s="739"/>
    </row>
    <row r="55" spans="1:20" s="257" customFormat="1" ht="20.100000000000001" customHeight="1" x14ac:dyDescent="0.25">
      <c r="A55" s="142">
        <v>29</v>
      </c>
      <c r="B55" s="61"/>
      <c r="C55" s="62"/>
      <c r="D55" s="67"/>
      <c r="E55" s="68">
        <v>5</v>
      </c>
      <c r="F55" s="68">
        <v>5</v>
      </c>
      <c r="G55" s="68">
        <v>5</v>
      </c>
      <c r="H55" s="66">
        <v>5</v>
      </c>
      <c r="I55" s="66"/>
      <c r="J55" s="66"/>
      <c r="K55" s="66"/>
      <c r="L55" s="87"/>
      <c r="M55" s="60"/>
      <c r="N55" s="94">
        <f t="shared" si="0"/>
        <v>0</v>
      </c>
      <c r="O55" s="60"/>
      <c r="P55" s="145"/>
      <c r="Q55" s="144"/>
      <c r="R55" s="737"/>
      <c r="S55" s="738"/>
      <c r="T55" s="739"/>
    </row>
    <row r="56" spans="1:20" s="257" customFormat="1" ht="20.100000000000001" customHeight="1" thickBot="1" x14ac:dyDescent="0.3">
      <c r="A56" s="263">
        <v>30</v>
      </c>
      <c r="B56" s="88"/>
      <c r="C56" s="63"/>
      <c r="D56" s="89"/>
      <c r="E56" s="90">
        <v>5</v>
      </c>
      <c r="F56" s="90">
        <v>5</v>
      </c>
      <c r="G56" s="90">
        <v>5</v>
      </c>
      <c r="H56" s="147">
        <v>5</v>
      </c>
      <c r="I56" s="91"/>
      <c r="J56" s="91"/>
      <c r="K56" s="91"/>
      <c r="L56" s="92"/>
      <c r="M56" s="64"/>
      <c r="N56" s="95">
        <f t="shared" si="0"/>
        <v>0</v>
      </c>
      <c r="O56" s="64"/>
      <c r="P56" s="147"/>
      <c r="Q56" s="146"/>
      <c r="R56" s="737"/>
      <c r="S56" s="738"/>
      <c r="T56" s="739"/>
    </row>
    <row r="57" spans="1:20" ht="15.6" x14ac:dyDescent="0.25">
      <c r="H57" s="43" t="s">
        <v>29</v>
      </c>
      <c r="M57" s="190">
        <f>SUM(M27:M56)</f>
        <v>0</v>
      </c>
      <c r="N57" s="724">
        <f>SUM(N27:N56)</f>
        <v>0</v>
      </c>
      <c r="O57" s="724"/>
      <c r="P57" s="2"/>
      <c r="Q57" s="2"/>
    </row>
    <row r="58" spans="1:20" ht="15" customHeight="1" x14ac:dyDescent="0.25">
      <c r="P58" s="2"/>
      <c r="Q58" s="2"/>
    </row>
    <row r="59" spans="1:20" x14ac:dyDescent="0.25">
      <c r="C59" s="138" t="s">
        <v>667</v>
      </c>
    </row>
  </sheetData>
  <mergeCells count="38">
    <mergeCell ref="Q16:T16"/>
    <mergeCell ref="A1:D3"/>
    <mergeCell ref="E1:S1"/>
    <mergeCell ref="E2:S2"/>
    <mergeCell ref="T2:T3"/>
    <mergeCell ref="E3:S3"/>
    <mergeCell ref="A4:P21"/>
    <mergeCell ref="Q4:T4"/>
    <mergeCell ref="Q5:T5"/>
    <mergeCell ref="Q6:R7"/>
    <mergeCell ref="S6:T7"/>
    <mergeCell ref="Q8:T8"/>
    <mergeCell ref="Q9:T9"/>
    <mergeCell ref="Q10:T11"/>
    <mergeCell ref="Q12:T12"/>
    <mergeCell ref="Q14:T14"/>
    <mergeCell ref="S22:T23"/>
    <mergeCell ref="A23:B23"/>
    <mergeCell ref="F23:H23"/>
    <mergeCell ref="Q23:R23"/>
    <mergeCell ref="Q17:R17"/>
    <mergeCell ref="S17:T17"/>
    <mergeCell ref="Q18:R18"/>
    <mergeCell ref="S18:T18"/>
    <mergeCell ref="Q19:R20"/>
    <mergeCell ref="S19:S21"/>
    <mergeCell ref="T19:T20"/>
    <mergeCell ref="A22:B22"/>
    <mergeCell ref="C22:D23"/>
    <mergeCell ref="F22:H22"/>
    <mergeCell ref="I22:P23"/>
    <mergeCell ref="Q22:R22"/>
    <mergeCell ref="B24:C24"/>
    <mergeCell ref="E24:H24"/>
    <mergeCell ref="I24:L24"/>
    <mergeCell ref="N57:O57"/>
    <mergeCell ref="R24:T26"/>
    <mergeCell ref="R27:T56"/>
  </mergeCells>
  <pageMargins left="0.59055118110236227" right="0.19685039370078741" top="0.39370078740157483" bottom="0.39370078740157483" header="0.19685039370078741" footer="0.19685039370078741"/>
  <pageSetup paperSize="9" scale="84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118785" r:id="rId4" name="CheckBox2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609600</xdr:colOff>
                <xdr:row>12</xdr:row>
                <xdr:rowOff>205740</xdr:rowOff>
              </to>
            </anchor>
          </controlPr>
        </control>
      </mc:Choice>
      <mc:Fallback>
        <control shapeId="118785" r:id="rId4" name="CheckBox2"/>
      </mc:Fallback>
    </mc:AlternateContent>
    <mc:AlternateContent xmlns:mc="http://schemas.openxmlformats.org/markup-compatibility/2006">
      <mc:Choice Requires="x14">
        <control shapeId="118786" r:id="rId6" name="CheckBox1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441960</xdr:colOff>
                <xdr:row>15</xdr:row>
                <xdr:rowOff>7620</xdr:rowOff>
              </to>
            </anchor>
          </controlPr>
        </control>
      </mc:Choice>
      <mc:Fallback>
        <control shapeId="118786" r:id="rId6" name="CheckBox1"/>
      </mc:Fallback>
    </mc:AlternateContent>
    <mc:AlternateContent xmlns:mc="http://schemas.openxmlformats.org/markup-compatibility/2006">
      <mc:Choice Requires="x14">
        <control shapeId="118787" r:id="rId8" name="CheckBox16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1074420</xdr:colOff>
                <xdr:row>6</xdr:row>
                <xdr:rowOff>106680</xdr:rowOff>
              </to>
            </anchor>
          </controlPr>
        </control>
      </mc:Choice>
      <mc:Fallback>
        <control shapeId="118787" r:id="rId8" name="CheckBox16"/>
      </mc:Fallback>
    </mc:AlternateContent>
    <mc:AlternateContent xmlns:mc="http://schemas.openxmlformats.org/markup-compatibility/2006">
      <mc:Choice Requires="x14">
        <control shapeId="118788" r:id="rId10" name="CheckBox3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281940</xdr:colOff>
                <xdr:row>8</xdr:row>
                <xdr:rowOff>38100</xdr:rowOff>
              </to>
            </anchor>
          </controlPr>
        </control>
      </mc:Choice>
      <mc:Fallback>
        <control shapeId="118788" r:id="rId10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F087C7D-24AC-4353-9486-3034266F15CF}">
          <x14:formula1>
            <xm:f>Data!$I$8:$I$11</xm:f>
          </x14:formula1>
          <xm:sqref>S18:T18</xm:sqref>
        </x14:dataValidation>
        <x14:dataValidation type="list" allowBlank="1" showInputMessage="1" showErrorMessage="1" xr:uid="{E332EE80-0BAE-4FED-98BF-D972FD1C37E8}">
          <x14:formula1>
            <xm:f>Data!$I$2:$I$4</xm:f>
          </x14:formula1>
          <xm:sqref>S17:T17</xm:sqref>
        </x14:dataValidation>
        <x14:dataValidation type="list" allowBlank="1" showInputMessage="1" showErrorMessage="1" xr:uid="{DAA872F0-58CC-4FAD-966D-14B9136385FC}">
          <x14:formula1>
            <xm:f>Data!$A$2:$A$4</xm:f>
          </x14:formula1>
          <xm:sqref>S19</xm:sqref>
        </x14:dataValidation>
        <x14:dataValidation type="list" allowBlank="1" showInputMessage="1" showErrorMessage="1" xr:uid="{641B896F-8728-41B6-BE58-7287EBD0B0A5}">
          <x14:formula1>
            <xm:f>Data!$C$2:$C$15</xm:f>
          </x14:formula1>
          <xm:sqref>S6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0"/>
  <dimension ref="A1:L180"/>
  <sheetViews>
    <sheetView topLeftCell="A46" zoomScaleNormal="100" workbookViewId="0">
      <selection activeCell="C149" sqref="C149"/>
    </sheetView>
  </sheetViews>
  <sheetFormatPr defaultColWidth="7.453125" defaultRowHeight="13.8" x14ac:dyDescent="0.3"/>
  <cols>
    <col min="1" max="1" width="7.453125" style="27"/>
    <col min="2" max="2" width="37.26953125" style="23" customWidth="1"/>
    <col min="3" max="3" width="40.36328125" style="23" customWidth="1"/>
    <col min="4" max="4" width="42.08984375" style="26" customWidth="1"/>
    <col min="5" max="5" width="12" style="23" bestFit="1" customWidth="1"/>
    <col min="6" max="6" width="9.26953125" style="23" bestFit="1" customWidth="1"/>
    <col min="7" max="11" width="7.453125" style="23"/>
    <col min="12" max="12" width="8.08984375" style="23" bestFit="1" customWidth="1"/>
    <col min="13" max="16384" width="7.453125" style="23"/>
  </cols>
  <sheetData>
    <row r="1" spans="1:12" x14ac:dyDescent="0.3">
      <c r="A1" s="20" t="s">
        <v>136</v>
      </c>
      <c r="B1" s="21" t="s">
        <v>137</v>
      </c>
      <c r="C1" s="21" t="s">
        <v>138</v>
      </c>
      <c r="D1" s="22" t="s">
        <v>139</v>
      </c>
      <c r="G1" s="24"/>
    </row>
    <row r="2" spans="1:12" x14ac:dyDescent="0.3">
      <c r="A2" s="25">
        <v>2</v>
      </c>
      <c r="B2" s="26" t="s">
        <v>140</v>
      </c>
      <c r="C2" s="26" t="s">
        <v>141</v>
      </c>
      <c r="D2" s="26" t="s">
        <v>6</v>
      </c>
      <c r="E2" s="27"/>
      <c r="G2" s="27"/>
      <c r="L2" s="28"/>
    </row>
    <row r="3" spans="1:12" x14ac:dyDescent="0.3">
      <c r="A3" s="25">
        <v>3</v>
      </c>
      <c r="B3" s="26" t="s">
        <v>142</v>
      </c>
      <c r="C3" s="26" t="s">
        <v>143</v>
      </c>
      <c r="D3" s="26" t="s">
        <v>144</v>
      </c>
      <c r="E3" s="27"/>
    </row>
    <row r="4" spans="1:12" x14ac:dyDescent="0.3">
      <c r="A4" s="25">
        <v>4</v>
      </c>
      <c r="B4" s="26" t="s">
        <v>145</v>
      </c>
      <c r="C4" s="26" t="s">
        <v>146</v>
      </c>
      <c r="D4" s="26" t="s">
        <v>147</v>
      </c>
      <c r="E4" s="27"/>
    </row>
    <row r="5" spans="1:12" x14ac:dyDescent="0.3">
      <c r="A5" s="25">
        <v>5</v>
      </c>
      <c r="B5" s="26" t="s">
        <v>148</v>
      </c>
      <c r="C5" s="26" t="s">
        <v>149</v>
      </c>
      <c r="D5" s="23" t="s">
        <v>150</v>
      </c>
      <c r="K5" s="22"/>
    </row>
    <row r="6" spans="1:12" x14ac:dyDescent="0.3">
      <c r="A6" s="25">
        <v>6</v>
      </c>
      <c r="B6" s="26" t="s">
        <v>151</v>
      </c>
      <c r="C6" s="26" t="s">
        <v>152</v>
      </c>
      <c r="D6" s="26" t="s">
        <v>153</v>
      </c>
      <c r="E6" s="29"/>
    </row>
    <row r="7" spans="1:12" x14ac:dyDescent="0.3">
      <c r="A7" s="25">
        <v>7</v>
      </c>
      <c r="B7" s="26" t="s">
        <v>154</v>
      </c>
      <c r="C7" s="26" t="s">
        <v>155</v>
      </c>
      <c r="D7" s="26" t="s">
        <v>156</v>
      </c>
      <c r="E7" s="29"/>
      <c r="H7" s="30"/>
    </row>
    <row r="8" spans="1:12" x14ac:dyDescent="0.3">
      <c r="A8" s="25">
        <v>8</v>
      </c>
      <c r="B8" s="26" t="s">
        <v>157</v>
      </c>
      <c r="C8" s="26" t="s">
        <v>158</v>
      </c>
      <c r="D8" s="26" t="s">
        <v>159</v>
      </c>
      <c r="E8" s="29"/>
      <c r="H8" s="30"/>
    </row>
    <row r="9" spans="1:12" x14ac:dyDescent="0.3">
      <c r="A9" s="25">
        <v>9</v>
      </c>
      <c r="B9" s="26" t="s">
        <v>160</v>
      </c>
      <c r="C9" s="26" t="s">
        <v>161</v>
      </c>
      <c r="D9" s="26" t="s">
        <v>162</v>
      </c>
      <c r="E9" s="29"/>
    </row>
    <row r="10" spans="1:12" x14ac:dyDescent="0.3">
      <c r="A10" s="25">
        <v>10</v>
      </c>
      <c r="B10" s="26" t="s">
        <v>163</v>
      </c>
      <c r="C10" s="26" t="s">
        <v>164</v>
      </c>
      <c r="D10" s="26" t="s">
        <v>159</v>
      </c>
    </row>
    <row r="11" spans="1:12" x14ac:dyDescent="0.3">
      <c r="A11" s="25">
        <v>11</v>
      </c>
      <c r="B11" s="26" t="s">
        <v>165</v>
      </c>
      <c r="C11" s="26" t="s">
        <v>166</v>
      </c>
      <c r="D11" s="26" t="s">
        <v>167</v>
      </c>
    </row>
    <row r="12" spans="1:12" x14ac:dyDescent="0.3">
      <c r="A12" s="25">
        <v>12</v>
      </c>
      <c r="B12" s="26" t="s">
        <v>168</v>
      </c>
      <c r="C12" s="26" t="s">
        <v>169</v>
      </c>
      <c r="D12" s="26" t="s">
        <v>7</v>
      </c>
    </row>
    <row r="13" spans="1:12" x14ac:dyDescent="0.3">
      <c r="A13" s="25">
        <v>13</v>
      </c>
      <c r="B13" s="26" t="s">
        <v>170</v>
      </c>
      <c r="C13" s="26" t="s">
        <v>171</v>
      </c>
      <c r="D13" s="26" t="s">
        <v>8</v>
      </c>
    </row>
    <row r="14" spans="1:12" x14ac:dyDescent="0.3">
      <c r="A14" s="25">
        <v>14</v>
      </c>
      <c r="B14" s="26" t="s">
        <v>172</v>
      </c>
      <c r="C14" s="26" t="s">
        <v>173</v>
      </c>
      <c r="D14" s="26" t="s">
        <v>9</v>
      </c>
    </row>
    <row r="15" spans="1:12" x14ac:dyDescent="0.3">
      <c r="A15" s="25">
        <v>15</v>
      </c>
      <c r="B15" s="26" t="s">
        <v>174</v>
      </c>
      <c r="C15" s="26" t="s">
        <v>175</v>
      </c>
      <c r="D15" s="26" t="s">
        <v>13</v>
      </c>
    </row>
    <row r="16" spans="1:12" x14ac:dyDescent="0.3">
      <c r="A16" s="25">
        <v>16</v>
      </c>
      <c r="B16" s="26" t="s">
        <v>2</v>
      </c>
      <c r="C16" s="26" t="s">
        <v>176</v>
      </c>
      <c r="D16" s="26" t="s">
        <v>2</v>
      </c>
    </row>
    <row r="17" spans="1:4" x14ac:dyDescent="0.3">
      <c r="A17" s="25">
        <v>17</v>
      </c>
      <c r="B17" s="26" t="s">
        <v>1</v>
      </c>
      <c r="C17" s="26" t="s">
        <v>1</v>
      </c>
      <c r="D17" s="26" t="s">
        <v>1</v>
      </c>
    </row>
    <row r="18" spans="1:4" x14ac:dyDescent="0.3">
      <c r="A18" s="25">
        <v>18</v>
      </c>
      <c r="B18" s="26" t="s">
        <v>177</v>
      </c>
      <c r="C18" s="26" t="s">
        <v>178</v>
      </c>
      <c r="D18" s="26" t="s">
        <v>179</v>
      </c>
    </row>
    <row r="19" spans="1:4" x14ac:dyDescent="0.3">
      <c r="A19" s="25">
        <v>19</v>
      </c>
      <c r="B19" s="26" t="s">
        <v>180</v>
      </c>
      <c r="C19" s="26" t="s">
        <v>181</v>
      </c>
      <c r="D19" s="26" t="s">
        <v>182</v>
      </c>
    </row>
    <row r="20" spans="1:4" x14ac:dyDescent="0.3">
      <c r="A20" s="25">
        <v>20</v>
      </c>
      <c r="B20" s="26" t="s">
        <v>183</v>
      </c>
      <c r="C20" s="26" t="s">
        <v>184</v>
      </c>
      <c r="D20" s="26" t="s">
        <v>185</v>
      </c>
    </row>
    <row r="21" spans="1:4" x14ac:dyDescent="0.3">
      <c r="A21" s="25">
        <v>21</v>
      </c>
      <c r="B21" s="26" t="s">
        <v>186</v>
      </c>
      <c r="C21" s="26" t="s">
        <v>187</v>
      </c>
      <c r="D21" s="26" t="s">
        <v>188</v>
      </c>
    </row>
    <row r="22" spans="1:4" x14ac:dyDescent="0.3">
      <c r="A22" s="25">
        <v>22</v>
      </c>
      <c r="B22" s="26" t="s">
        <v>189</v>
      </c>
      <c r="C22" s="26" t="s">
        <v>190</v>
      </c>
      <c r="D22" s="26" t="s">
        <v>191</v>
      </c>
    </row>
    <row r="23" spans="1:4" x14ac:dyDescent="0.3">
      <c r="A23" s="25">
        <v>23</v>
      </c>
      <c r="B23" s="26" t="s">
        <v>192</v>
      </c>
      <c r="C23" s="26" t="s">
        <v>193</v>
      </c>
      <c r="D23" s="26" t="s">
        <v>194</v>
      </c>
    </row>
    <row r="24" spans="1:4" x14ac:dyDescent="0.3">
      <c r="A24" s="25">
        <v>24</v>
      </c>
      <c r="B24" s="26" t="s">
        <v>195</v>
      </c>
      <c r="C24" s="26" t="s">
        <v>196</v>
      </c>
      <c r="D24" s="26" t="s">
        <v>10</v>
      </c>
    </row>
    <row r="25" spans="1:4" x14ac:dyDescent="0.3">
      <c r="A25" s="25">
        <v>25</v>
      </c>
      <c r="B25" s="26" t="s">
        <v>197</v>
      </c>
      <c r="C25" s="26" t="s">
        <v>198</v>
      </c>
      <c r="D25" s="26" t="s">
        <v>199</v>
      </c>
    </row>
    <row r="26" spans="1:4" x14ac:dyDescent="0.3">
      <c r="A26" s="25">
        <v>26</v>
      </c>
      <c r="B26" s="26" t="s">
        <v>69</v>
      </c>
      <c r="C26" s="26" t="s">
        <v>200</v>
      </c>
      <c r="D26" s="26" t="s">
        <v>201</v>
      </c>
    </row>
    <row r="27" spans="1:4" x14ac:dyDescent="0.3">
      <c r="A27" s="25">
        <v>27</v>
      </c>
      <c r="B27" s="26"/>
      <c r="C27" s="26"/>
    </row>
    <row r="28" spans="1:4" x14ac:dyDescent="0.3">
      <c r="A28" s="25">
        <v>28</v>
      </c>
      <c r="B28" s="26" t="s">
        <v>202</v>
      </c>
      <c r="C28" s="26" t="s">
        <v>203</v>
      </c>
      <c r="D28" s="26" t="s">
        <v>204</v>
      </c>
    </row>
    <row r="29" spans="1:4" x14ac:dyDescent="0.3">
      <c r="A29" s="25">
        <v>29</v>
      </c>
      <c r="B29" s="26" t="s">
        <v>205</v>
      </c>
      <c r="C29" s="26" t="s">
        <v>206</v>
      </c>
      <c r="D29" s="26" t="s">
        <v>207</v>
      </c>
    </row>
    <row r="30" spans="1:4" x14ac:dyDescent="0.3">
      <c r="A30" s="25">
        <v>30</v>
      </c>
      <c r="B30" s="26" t="s">
        <v>208</v>
      </c>
      <c r="C30" s="26" t="s">
        <v>209</v>
      </c>
      <c r="D30" s="26" t="s">
        <v>18</v>
      </c>
    </row>
    <row r="31" spans="1:4" x14ac:dyDescent="0.3">
      <c r="A31" s="25">
        <v>31</v>
      </c>
      <c r="B31" s="26" t="s">
        <v>210</v>
      </c>
      <c r="C31" s="26" t="s">
        <v>211</v>
      </c>
      <c r="D31" s="26" t="s">
        <v>212</v>
      </c>
    </row>
    <row r="32" spans="1:4" x14ac:dyDescent="0.3">
      <c r="A32" s="25">
        <v>32</v>
      </c>
      <c r="B32" s="26" t="s">
        <v>213</v>
      </c>
      <c r="C32" s="26" t="s">
        <v>214</v>
      </c>
      <c r="D32" s="26" t="s">
        <v>19</v>
      </c>
    </row>
    <row r="33" spans="1:4" x14ac:dyDescent="0.3">
      <c r="A33" s="25">
        <v>33</v>
      </c>
      <c r="B33" s="26" t="s">
        <v>215</v>
      </c>
      <c r="C33" s="26" t="s">
        <v>216</v>
      </c>
      <c r="D33" s="26" t="s">
        <v>217</v>
      </c>
    </row>
    <row r="34" spans="1:4" x14ac:dyDescent="0.3">
      <c r="A34" s="25">
        <v>34</v>
      </c>
      <c r="B34" s="26" t="s">
        <v>218</v>
      </c>
      <c r="C34" s="26" t="s">
        <v>219</v>
      </c>
      <c r="D34" s="26" t="s">
        <v>79</v>
      </c>
    </row>
    <row r="35" spans="1:4" x14ac:dyDescent="0.3">
      <c r="A35" s="25">
        <v>35</v>
      </c>
      <c r="B35" s="26" t="s">
        <v>220</v>
      </c>
      <c r="C35" s="26" t="s">
        <v>221</v>
      </c>
      <c r="D35" s="26" t="s">
        <v>222</v>
      </c>
    </row>
    <row r="36" spans="1:4" x14ac:dyDescent="0.3">
      <c r="A36" s="25">
        <v>36</v>
      </c>
      <c r="B36" s="26" t="s">
        <v>223</v>
      </c>
      <c r="C36" s="26" t="s">
        <v>224</v>
      </c>
      <c r="D36" s="26" t="s">
        <v>80</v>
      </c>
    </row>
    <row r="37" spans="1:4" x14ac:dyDescent="0.3">
      <c r="A37" s="25">
        <v>37</v>
      </c>
      <c r="B37" s="26" t="s">
        <v>225</v>
      </c>
      <c r="C37" s="26" t="s">
        <v>226</v>
      </c>
      <c r="D37" s="26" t="s">
        <v>81</v>
      </c>
    </row>
    <row r="38" spans="1:4" x14ac:dyDescent="0.3">
      <c r="A38" s="25">
        <v>38</v>
      </c>
      <c r="B38" s="26" t="s">
        <v>227</v>
      </c>
      <c r="C38" s="26" t="s">
        <v>228</v>
      </c>
      <c r="D38" s="26" t="s">
        <v>229</v>
      </c>
    </row>
    <row r="39" spans="1:4" x14ac:dyDescent="0.3">
      <c r="A39" s="25">
        <v>39</v>
      </c>
      <c r="B39" s="26"/>
      <c r="C39" s="26"/>
    </row>
    <row r="40" spans="1:4" x14ac:dyDescent="0.3">
      <c r="A40" s="25">
        <v>40</v>
      </c>
      <c r="B40" s="26" t="s">
        <v>230</v>
      </c>
      <c r="C40" s="26" t="s">
        <v>231</v>
      </c>
      <c r="D40" s="26" t="s">
        <v>232</v>
      </c>
    </row>
    <row r="41" spans="1:4" x14ac:dyDescent="0.3">
      <c r="A41" s="25">
        <v>41</v>
      </c>
      <c r="B41" s="26" t="s">
        <v>233</v>
      </c>
      <c r="C41" s="26" t="s">
        <v>234</v>
      </c>
      <c r="D41" s="26" t="s">
        <v>24</v>
      </c>
    </row>
    <row r="42" spans="1:4" x14ac:dyDescent="0.3">
      <c r="A42" s="25">
        <v>42</v>
      </c>
      <c r="B42" s="26" t="s">
        <v>101</v>
      </c>
      <c r="C42" s="26" t="s">
        <v>235</v>
      </c>
      <c r="D42" s="26" t="s">
        <v>23</v>
      </c>
    </row>
    <row r="43" spans="1:4" x14ac:dyDescent="0.3">
      <c r="A43" s="25">
        <v>43</v>
      </c>
      <c r="B43" s="26" t="s">
        <v>236</v>
      </c>
      <c r="C43" s="26" t="s">
        <v>237</v>
      </c>
      <c r="D43" s="26" t="s">
        <v>238</v>
      </c>
    </row>
    <row r="44" spans="1:4" x14ac:dyDescent="0.3">
      <c r="A44" s="25">
        <v>44</v>
      </c>
      <c r="B44" s="26" t="s">
        <v>239</v>
      </c>
      <c r="C44" s="26" t="s">
        <v>240</v>
      </c>
      <c r="D44" s="26" t="s">
        <v>241</v>
      </c>
    </row>
    <row r="45" spans="1:4" x14ac:dyDescent="0.3">
      <c r="A45" s="25">
        <v>45</v>
      </c>
      <c r="B45" s="26" t="s">
        <v>242</v>
      </c>
      <c r="C45" s="26" t="s">
        <v>243</v>
      </c>
      <c r="D45" s="26" t="s">
        <v>244</v>
      </c>
    </row>
    <row r="46" spans="1:4" x14ac:dyDescent="0.3">
      <c r="A46" s="25">
        <v>46</v>
      </c>
      <c r="B46" s="26" t="s">
        <v>245</v>
      </c>
      <c r="C46" s="26" t="s">
        <v>246</v>
      </c>
      <c r="D46" s="26" t="s">
        <v>247</v>
      </c>
    </row>
    <row r="47" spans="1:4" x14ac:dyDescent="0.3">
      <c r="A47" s="25">
        <v>47</v>
      </c>
      <c r="B47" s="26" t="s">
        <v>248</v>
      </c>
      <c r="C47" s="26" t="s">
        <v>249</v>
      </c>
      <c r="D47" s="26" t="s">
        <v>250</v>
      </c>
    </row>
    <row r="48" spans="1:4" x14ac:dyDescent="0.3">
      <c r="A48" s="25">
        <v>48</v>
      </c>
      <c r="B48" s="26" t="s">
        <v>251</v>
      </c>
      <c r="C48" s="26" t="s">
        <v>252</v>
      </c>
      <c r="D48" s="26" t="s">
        <v>253</v>
      </c>
    </row>
    <row r="49" spans="1:4" x14ac:dyDescent="0.3">
      <c r="A49" s="25">
        <v>49</v>
      </c>
      <c r="B49" s="26" t="s">
        <v>254</v>
      </c>
      <c r="C49" s="26" t="s">
        <v>255</v>
      </c>
      <c r="D49" s="26" t="s">
        <v>256</v>
      </c>
    </row>
    <row r="50" spans="1:4" x14ac:dyDescent="0.3">
      <c r="A50" s="25">
        <v>50</v>
      </c>
      <c r="B50" s="26" t="s">
        <v>257</v>
      </c>
      <c r="C50" s="26" t="s">
        <v>258</v>
      </c>
      <c r="D50" s="26" t="s">
        <v>259</v>
      </c>
    </row>
    <row r="51" spans="1:4" x14ac:dyDescent="0.3">
      <c r="A51" s="25">
        <v>51</v>
      </c>
      <c r="B51" s="26" t="s">
        <v>260</v>
      </c>
      <c r="C51" s="26" t="s">
        <v>261</v>
      </c>
      <c r="D51" s="26" t="s">
        <v>262</v>
      </c>
    </row>
    <row r="52" spans="1:4" x14ac:dyDescent="0.3">
      <c r="A52" s="25">
        <v>52</v>
      </c>
      <c r="B52" s="26" t="s">
        <v>263</v>
      </c>
      <c r="C52" s="26" t="s">
        <v>264</v>
      </c>
      <c r="D52" s="26" t="s">
        <v>265</v>
      </c>
    </row>
    <row r="53" spans="1:4" x14ac:dyDescent="0.3">
      <c r="A53" s="25">
        <v>53</v>
      </c>
      <c r="B53" s="26" t="s">
        <v>266</v>
      </c>
      <c r="C53" s="26" t="s">
        <v>267</v>
      </c>
      <c r="D53" s="26" t="s">
        <v>268</v>
      </c>
    </row>
    <row r="54" spans="1:4" x14ac:dyDescent="0.3">
      <c r="A54" s="25">
        <v>54</v>
      </c>
      <c r="B54" s="26" t="s">
        <v>269</v>
      </c>
      <c r="C54" s="26" t="s">
        <v>270</v>
      </c>
      <c r="D54" s="26" t="s">
        <v>271</v>
      </c>
    </row>
    <row r="55" spans="1:4" ht="27.6" x14ac:dyDescent="0.3">
      <c r="A55" s="25">
        <v>55</v>
      </c>
      <c r="B55" s="26" t="s">
        <v>272</v>
      </c>
      <c r="C55" s="26" t="s">
        <v>273</v>
      </c>
      <c r="D55" s="26" t="s">
        <v>274</v>
      </c>
    </row>
    <row r="56" spans="1:4" x14ac:dyDescent="0.3">
      <c r="A56" s="25">
        <v>56</v>
      </c>
      <c r="B56" s="26" t="s">
        <v>275</v>
      </c>
      <c r="C56" s="26" t="s">
        <v>276</v>
      </c>
      <c r="D56" s="26" t="s">
        <v>277</v>
      </c>
    </row>
    <row r="57" spans="1:4" x14ac:dyDescent="0.3">
      <c r="A57" s="25">
        <v>57</v>
      </c>
      <c r="B57" s="26" t="s">
        <v>278</v>
      </c>
      <c r="C57" s="26" t="s">
        <v>279</v>
      </c>
      <c r="D57" s="26" t="s">
        <v>280</v>
      </c>
    </row>
    <row r="58" spans="1:4" x14ac:dyDescent="0.3">
      <c r="A58" s="25">
        <v>58</v>
      </c>
      <c r="B58" s="26" t="s">
        <v>281</v>
      </c>
      <c r="C58" s="26" t="s">
        <v>282</v>
      </c>
      <c r="D58" s="26" t="s">
        <v>283</v>
      </c>
    </row>
    <row r="59" spans="1:4" ht="27.6" x14ac:dyDescent="0.3">
      <c r="A59" s="25">
        <v>59</v>
      </c>
      <c r="B59" s="26" t="s">
        <v>284</v>
      </c>
      <c r="C59" s="26" t="s">
        <v>285</v>
      </c>
      <c r="D59" s="26" t="s">
        <v>286</v>
      </c>
    </row>
    <row r="60" spans="1:4" ht="27.6" x14ac:dyDescent="0.3">
      <c r="A60" s="25">
        <v>60</v>
      </c>
      <c r="B60" s="26" t="s">
        <v>287</v>
      </c>
      <c r="C60" s="26" t="s">
        <v>288</v>
      </c>
      <c r="D60" s="26" t="s">
        <v>289</v>
      </c>
    </row>
    <row r="61" spans="1:4" x14ac:dyDescent="0.3">
      <c r="A61" s="25">
        <v>61</v>
      </c>
      <c r="B61" s="26" t="s">
        <v>290</v>
      </c>
      <c r="C61" s="26" t="s">
        <v>291</v>
      </c>
      <c r="D61" s="26" t="s">
        <v>292</v>
      </c>
    </row>
    <row r="62" spans="1:4" x14ac:dyDescent="0.3">
      <c r="A62" s="25">
        <v>62</v>
      </c>
      <c r="B62" s="26" t="s">
        <v>293</v>
      </c>
      <c r="C62" s="26" t="s">
        <v>294</v>
      </c>
      <c r="D62" s="26" t="s">
        <v>295</v>
      </c>
    </row>
    <row r="63" spans="1:4" x14ac:dyDescent="0.3">
      <c r="A63" s="25">
        <v>63</v>
      </c>
      <c r="B63" s="26" t="s">
        <v>296</v>
      </c>
      <c r="C63" s="26" t="s">
        <v>297</v>
      </c>
      <c r="D63" s="26" t="s">
        <v>298</v>
      </c>
    </row>
    <row r="64" spans="1:4" x14ac:dyDescent="0.3">
      <c r="A64" s="25">
        <v>64</v>
      </c>
      <c r="B64" s="26" t="s">
        <v>299</v>
      </c>
      <c r="C64" s="26" t="s">
        <v>300</v>
      </c>
      <c r="D64" s="26" t="s">
        <v>301</v>
      </c>
    </row>
    <row r="65" spans="1:4" x14ac:dyDescent="0.3">
      <c r="A65" s="25">
        <v>65</v>
      </c>
      <c r="B65" s="24" t="s">
        <v>302</v>
      </c>
      <c r="C65" s="24" t="s">
        <v>303</v>
      </c>
      <c r="D65" s="26" t="s">
        <v>304</v>
      </c>
    </row>
    <row r="66" spans="1:4" x14ac:dyDescent="0.3">
      <c r="A66" s="25">
        <v>66</v>
      </c>
      <c r="B66" s="24" t="s">
        <v>305</v>
      </c>
      <c r="C66" s="24" t="s">
        <v>306</v>
      </c>
      <c r="D66" s="26" t="s">
        <v>307</v>
      </c>
    </row>
    <row r="67" spans="1:4" x14ac:dyDescent="0.3">
      <c r="A67" s="25">
        <v>67</v>
      </c>
      <c r="B67" s="24" t="s">
        <v>308</v>
      </c>
      <c r="C67" s="24" t="s">
        <v>309</v>
      </c>
      <c r="D67" s="26" t="s">
        <v>310</v>
      </c>
    </row>
    <row r="68" spans="1:4" x14ac:dyDescent="0.3">
      <c r="A68" s="25">
        <v>68</v>
      </c>
      <c r="B68" s="26" t="s">
        <v>311</v>
      </c>
      <c r="C68" s="26" t="s">
        <v>312</v>
      </c>
      <c r="D68" s="26" t="s">
        <v>313</v>
      </c>
    </row>
    <row r="69" spans="1:4" x14ac:dyDescent="0.3">
      <c r="A69" s="25">
        <v>69</v>
      </c>
      <c r="B69" s="26" t="s">
        <v>314</v>
      </c>
      <c r="C69" s="26" t="s">
        <v>315</v>
      </c>
      <c r="D69" s="26" t="s">
        <v>316</v>
      </c>
    </row>
    <row r="70" spans="1:4" x14ac:dyDescent="0.3">
      <c r="A70" s="25">
        <v>70</v>
      </c>
      <c r="B70" s="26" t="s">
        <v>317</v>
      </c>
      <c r="C70" s="26" t="s">
        <v>318</v>
      </c>
      <c r="D70" s="26" t="s">
        <v>319</v>
      </c>
    </row>
    <row r="71" spans="1:4" x14ac:dyDescent="0.3">
      <c r="A71" s="25">
        <v>71</v>
      </c>
      <c r="B71" s="26" t="s">
        <v>320</v>
      </c>
      <c r="C71" s="26" t="s">
        <v>321</v>
      </c>
      <c r="D71" s="26" t="s">
        <v>322</v>
      </c>
    </row>
    <row r="72" spans="1:4" x14ac:dyDescent="0.3">
      <c r="A72" s="25">
        <v>72</v>
      </c>
      <c r="B72" s="26" t="s">
        <v>323</v>
      </c>
      <c r="C72" s="26" t="s">
        <v>324</v>
      </c>
      <c r="D72" s="26" t="s">
        <v>325</v>
      </c>
    </row>
    <row r="73" spans="1:4" x14ac:dyDescent="0.3">
      <c r="A73" s="25">
        <v>73</v>
      </c>
      <c r="B73" s="26" t="s">
        <v>326</v>
      </c>
      <c r="C73" s="26" t="s">
        <v>327</v>
      </c>
      <c r="D73" s="26" t="s">
        <v>328</v>
      </c>
    </row>
    <row r="74" spans="1:4" x14ac:dyDescent="0.3">
      <c r="A74" s="25">
        <v>74</v>
      </c>
      <c r="B74" s="26" t="s">
        <v>329</v>
      </c>
      <c r="C74" s="26" t="s">
        <v>252</v>
      </c>
      <c r="D74" s="26" t="s">
        <v>253</v>
      </c>
    </row>
    <row r="75" spans="1:4" x14ac:dyDescent="0.3">
      <c r="A75" s="25">
        <v>75</v>
      </c>
      <c r="B75" s="26" t="s">
        <v>330</v>
      </c>
      <c r="C75" s="26" t="s">
        <v>331</v>
      </c>
      <c r="D75" s="26" t="s">
        <v>332</v>
      </c>
    </row>
    <row r="76" spans="1:4" x14ac:dyDescent="0.3">
      <c r="A76" s="25">
        <v>76</v>
      </c>
      <c r="B76" s="26" t="s">
        <v>119</v>
      </c>
      <c r="C76" s="26" t="s">
        <v>333</v>
      </c>
      <c r="D76" s="26" t="s">
        <v>85</v>
      </c>
    </row>
    <row r="77" spans="1:4" x14ac:dyDescent="0.3">
      <c r="A77" s="25">
        <v>77</v>
      </c>
      <c r="B77" s="26" t="s">
        <v>334</v>
      </c>
      <c r="C77" s="26" t="s">
        <v>335</v>
      </c>
      <c r="D77" s="26" t="s">
        <v>336</v>
      </c>
    </row>
    <row r="78" spans="1:4" x14ac:dyDescent="0.3">
      <c r="A78" s="25">
        <v>78</v>
      </c>
      <c r="B78" s="26" t="s">
        <v>337</v>
      </c>
      <c r="C78" s="26" t="s">
        <v>338</v>
      </c>
      <c r="D78" s="26" t="s">
        <v>339</v>
      </c>
    </row>
    <row r="79" spans="1:4" x14ac:dyDescent="0.3">
      <c r="A79" s="25">
        <v>79</v>
      </c>
      <c r="B79" s="26" t="s">
        <v>340</v>
      </c>
      <c r="C79" s="26" t="s">
        <v>341</v>
      </c>
      <c r="D79" s="26" t="s">
        <v>342</v>
      </c>
    </row>
    <row r="80" spans="1:4" x14ac:dyDescent="0.3">
      <c r="A80" s="25">
        <v>80</v>
      </c>
      <c r="B80" s="26" t="s">
        <v>343</v>
      </c>
      <c r="C80" s="26" t="s">
        <v>344</v>
      </c>
      <c r="D80" s="26" t="s">
        <v>345</v>
      </c>
    </row>
    <row r="81" spans="1:4" x14ac:dyDescent="0.3">
      <c r="A81" s="25">
        <v>81</v>
      </c>
      <c r="B81" s="26" t="s">
        <v>346</v>
      </c>
      <c r="C81" s="26" t="s">
        <v>347</v>
      </c>
      <c r="D81" s="26" t="s">
        <v>348</v>
      </c>
    </row>
    <row r="82" spans="1:4" x14ac:dyDescent="0.3">
      <c r="A82" s="25">
        <v>82</v>
      </c>
      <c r="B82" s="26" t="s">
        <v>349</v>
      </c>
      <c r="C82" s="26" t="s">
        <v>350</v>
      </c>
      <c r="D82" s="26" t="s">
        <v>351</v>
      </c>
    </row>
    <row r="83" spans="1:4" x14ac:dyDescent="0.3">
      <c r="A83" s="25">
        <v>83</v>
      </c>
      <c r="B83" s="26" t="s">
        <v>352</v>
      </c>
      <c r="C83" s="26" t="s">
        <v>353</v>
      </c>
      <c r="D83" s="26" t="s">
        <v>354</v>
      </c>
    </row>
    <row r="84" spans="1:4" x14ac:dyDescent="0.3">
      <c r="A84" s="25">
        <v>84</v>
      </c>
      <c r="B84" s="26" t="s">
        <v>355</v>
      </c>
      <c r="C84" s="26" t="s">
        <v>356</v>
      </c>
      <c r="D84" s="26" t="s">
        <v>357</v>
      </c>
    </row>
    <row r="85" spans="1:4" x14ac:dyDescent="0.3">
      <c r="A85" s="25">
        <v>85</v>
      </c>
      <c r="B85" s="26" t="s">
        <v>358</v>
      </c>
      <c r="C85" s="26" t="s">
        <v>359</v>
      </c>
      <c r="D85" s="26" t="s">
        <v>360</v>
      </c>
    </row>
    <row r="86" spans="1:4" x14ac:dyDescent="0.3">
      <c r="A86" s="25">
        <v>86</v>
      </c>
      <c r="B86" s="26" t="s">
        <v>361</v>
      </c>
      <c r="C86" s="26" t="s">
        <v>362</v>
      </c>
      <c r="D86" s="26" t="s">
        <v>363</v>
      </c>
    </row>
    <row r="87" spans="1:4" x14ac:dyDescent="0.3">
      <c r="A87" s="25">
        <v>87</v>
      </c>
      <c r="B87" s="26" t="s">
        <v>364</v>
      </c>
      <c r="C87" s="26" t="s">
        <v>365</v>
      </c>
      <c r="D87" s="26" t="s">
        <v>366</v>
      </c>
    </row>
    <row r="88" spans="1:4" x14ac:dyDescent="0.3">
      <c r="A88" s="25">
        <v>88</v>
      </c>
      <c r="B88" s="26" t="s">
        <v>97</v>
      </c>
      <c r="C88" s="26" t="s">
        <v>367</v>
      </c>
      <c r="D88" s="26" t="s">
        <v>368</v>
      </c>
    </row>
    <row r="89" spans="1:4" x14ac:dyDescent="0.3">
      <c r="A89" s="25">
        <v>89</v>
      </c>
      <c r="B89" s="26" t="s">
        <v>369</v>
      </c>
      <c r="C89" s="26" t="s">
        <v>370</v>
      </c>
      <c r="D89" s="26" t="s">
        <v>371</v>
      </c>
    </row>
    <row r="90" spans="1:4" ht="12.75" customHeight="1" x14ac:dyDescent="0.3">
      <c r="A90" s="25">
        <v>90</v>
      </c>
      <c r="B90" s="26" t="s">
        <v>372</v>
      </c>
      <c r="C90" s="26" t="s">
        <v>373</v>
      </c>
      <c r="D90" s="26" t="s">
        <v>374</v>
      </c>
    </row>
    <row r="91" spans="1:4" x14ac:dyDescent="0.3">
      <c r="A91" s="25">
        <v>91</v>
      </c>
      <c r="B91" s="26" t="s">
        <v>375</v>
      </c>
      <c r="C91" s="26" t="s">
        <v>376</v>
      </c>
      <c r="D91" s="26" t="s">
        <v>377</v>
      </c>
    </row>
    <row r="92" spans="1:4" x14ac:dyDescent="0.3">
      <c r="A92" s="25">
        <v>92</v>
      </c>
      <c r="B92" s="26" t="s">
        <v>378</v>
      </c>
      <c r="C92" s="26" t="s">
        <v>379</v>
      </c>
      <c r="D92" s="26" t="s">
        <v>380</v>
      </c>
    </row>
    <row r="93" spans="1:4" x14ac:dyDescent="0.3">
      <c r="A93" s="25">
        <v>93</v>
      </c>
      <c r="B93" s="26" t="s">
        <v>381</v>
      </c>
      <c r="C93" s="26" t="s">
        <v>382</v>
      </c>
      <c r="D93" s="26" t="s">
        <v>383</v>
      </c>
    </row>
    <row r="94" spans="1:4" x14ac:dyDescent="0.3">
      <c r="A94" s="25">
        <v>94</v>
      </c>
      <c r="B94" s="26" t="s">
        <v>384</v>
      </c>
      <c r="C94" s="26" t="s">
        <v>385</v>
      </c>
      <c r="D94" s="26" t="s">
        <v>386</v>
      </c>
    </row>
    <row r="95" spans="1:4" x14ac:dyDescent="0.3">
      <c r="A95" s="25">
        <v>95</v>
      </c>
      <c r="B95" s="26" t="s">
        <v>387</v>
      </c>
      <c r="C95" s="26" t="s">
        <v>388</v>
      </c>
      <c r="D95" s="26" t="s">
        <v>389</v>
      </c>
    </row>
    <row r="96" spans="1:4" x14ac:dyDescent="0.3">
      <c r="A96" s="25">
        <v>96</v>
      </c>
      <c r="B96" s="26" t="s">
        <v>390</v>
      </c>
      <c r="C96" s="26" t="s">
        <v>390</v>
      </c>
      <c r="D96" s="26" t="s">
        <v>390</v>
      </c>
    </row>
    <row r="97" spans="1:4" x14ac:dyDescent="0.3">
      <c r="A97" s="25">
        <v>97</v>
      </c>
      <c r="B97" s="26" t="s">
        <v>391</v>
      </c>
      <c r="C97" s="26" t="s">
        <v>392</v>
      </c>
      <c r="D97" s="26" t="s">
        <v>393</v>
      </c>
    </row>
    <row r="98" spans="1:4" x14ac:dyDescent="0.3">
      <c r="A98" s="25">
        <v>98</v>
      </c>
      <c r="B98" s="26" t="s">
        <v>394</v>
      </c>
      <c r="C98" s="26" t="s">
        <v>395</v>
      </c>
      <c r="D98" s="26" t="s">
        <v>396</v>
      </c>
    </row>
    <row r="99" spans="1:4" x14ac:dyDescent="0.3">
      <c r="A99" s="25">
        <v>99</v>
      </c>
      <c r="B99" s="26" t="s">
        <v>397</v>
      </c>
      <c r="C99" s="26" t="s">
        <v>398</v>
      </c>
      <c r="D99" s="26" t="s">
        <v>399</v>
      </c>
    </row>
    <row r="100" spans="1:4" x14ac:dyDescent="0.3">
      <c r="A100" s="25">
        <v>100</v>
      </c>
      <c r="B100" s="26" t="s">
        <v>121</v>
      </c>
      <c r="C100" s="26" t="s">
        <v>400</v>
      </c>
      <c r="D100" s="26" t="s">
        <v>401</v>
      </c>
    </row>
    <row r="101" spans="1:4" x14ac:dyDescent="0.3">
      <c r="A101" s="25">
        <v>101</v>
      </c>
      <c r="B101" s="26" t="s">
        <v>402</v>
      </c>
      <c r="C101" s="26" t="s">
        <v>403</v>
      </c>
      <c r="D101" s="26" t="s">
        <v>402</v>
      </c>
    </row>
    <row r="102" spans="1:4" x14ac:dyDescent="0.3">
      <c r="A102" s="25">
        <v>102</v>
      </c>
      <c r="B102" s="26" t="s">
        <v>404</v>
      </c>
      <c r="C102" s="26" t="s">
        <v>405</v>
      </c>
      <c r="D102" s="26" t="s">
        <v>406</v>
      </c>
    </row>
    <row r="103" spans="1:4" x14ac:dyDescent="0.3">
      <c r="A103" s="25">
        <v>103</v>
      </c>
      <c r="B103" s="26" t="s">
        <v>407</v>
      </c>
      <c r="C103" s="26" t="s">
        <v>408</v>
      </c>
      <c r="D103" s="26" t="s">
        <v>409</v>
      </c>
    </row>
    <row r="104" spans="1:4" x14ac:dyDescent="0.3">
      <c r="A104" s="25">
        <v>104</v>
      </c>
      <c r="B104" s="26" t="s">
        <v>410</v>
      </c>
      <c r="C104" s="26" t="s">
        <v>411</v>
      </c>
      <c r="D104" s="26" t="s">
        <v>412</v>
      </c>
    </row>
    <row r="105" spans="1:4" x14ac:dyDescent="0.3">
      <c r="A105" s="25">
        <v>105</v>
      </c>
      <c r="B105" s="26" t="s">
        <v>413</v>
      </c>
      <c r="C105" s="26" t="s">
        <v>414</v>
      </c>
      <c r="D105" s="26" t="s">
        <v>415</v>
      </c>
    </row>
    <row r="106" spans="1:4" x14ac:dyDescent="0.3">
      <c r="A106" s="25">
        <v>106</v>
      </c>
      <c r="B106" s="26" t="s">
        <v>323</v>
      </c>
      <c r="C106" s="26" t="s">
        <v>324</v>
      </c>
      <c r="D106" s="26" t="s">
        <v>325</v>
      </c>
    </row>
    <row r="107" spans="1:4" x14ac:dyDescent="0.3">
      <c r="A107" s="25">
        <v>107</v>
      </c>
      <c r="B107" s="26" t="s">
        <v>416</v>
      </c>
      <c r="C107" s="26" t="s">
        <v>417</v>
      </c>
      <c r="D107" s="26" t="s">
        <v>418</v>
      </c>
    </row>
    <row r="108" spans="1:4" x14ac:dyDescent="0.3">
      <c r="A108" s="25">
        <v>108</v>
      </c>
      <c r="B108" s="26" t="s">
        <v>419</v>
      </c>
      <c r="C108" s="26" t="s">
        <v>420</v>
      </c>
      <c r="D108" s="26" t="s">
        <v>421</v>
      </c>
    </row>
    <row r="109" spans="1:4" x14ac:dyDescent="0.3">
      <c r="A109" s="25">
        <v>109</v>
      </c>
      <c r="B109" s="26" t="s">
        <v>422</v>
      </c>
      <c r="C109" s="26" t="s">
        <v>423</v>
      </c>
      <c r="D109" s="26" t="s">
        <v>424</v>
      </c>
    </row>
    <row r="110" spans="1:4" x14ac:dyDescent="0.3">
      <c r="A110" s="25">
        <v>110</v>
      </c>
      <c r="B110" s="26" t="s">
        <v>425</v>
      </c>
      <c r="C110" s="26" t="s">
        <v>426</v>
      </c>
      <c r="D110" s="26" t="s">
        <v>427</v>
      </c>
    </row>
    <row r="111" spans="1:4" x14ac:dyDescent="0.3">
      <c r="A111" s="25">
        <v>111</v>
      </c>
      <c r="B111" s="26" t="s">
        <v>428</v>
      </c>
      <c r="C111" s="26" t="s">
        <v>429</v>
      </c>
      <c r="D111" s="26" t="s">
        <v>430</v>
      </c>
    </row>
    <row r="112" spans="1:4" x14ac:dyDescent="0.3">
      <c r="A112" s="25">
        <v>112</v>
      </c>
      <c r="B112" s="26" t="s">
        <v>431</v>
      </c>
      <c r="C112" s="26" t="s">
        <v>432</v>
      </c>
      <c r="D112" s="26" t="s">
        <v>433</v>
      </c>
    </row>
    <row r="113" spans="1:4" x14ac:dyDescent="0.3">
      <c r="A113" s="25">
        <v>113</v>
      </c>
      <c r="B113" s="26" t="s">
        <v>434</v>
      </c>
      <c r="C113" s="26" t="s">
        <v>435</v>
      </c>
      <c r="D113" s="26" t="s">
        <v>436</v>
      </c>
    </row>
    <row r="114" spans="1:4" x14ac:dyDescent="0.3">
      <c r="A114" s="25">
        <v>114</v>
      </c>
      <c r="B114" s="26" t="s">
        <v>437</v>
      </c>
      <c r="C114" s="26" t="s">
        <v>438</v>
      </c>
      <c r="D114" s="26" t="s">
        <v>439</v>
      </c>
    </row>
    <row r="115" spans="1:4" x14ac:dyDescent="0.3">
      <c r="A115" s="25">
        <v>115</v>
      </c>
      <c r="B115" s="26" t="s">
        <v>440</v>
      </c>
      <c r="C115" s="26" t="s">
        <v>441</v>
      </c>
      <c r="D115" s="26" t="s">
        <v>442</v>
      </c>
    </row>
    <row r="116" spans="1:4" x14ac:dyDescent="0.3">
      <c r="A116" s="25">
        <v>116</v>
      </c>
      <c r="B116" s="26" t="s">
        <v>443</v>
      </c>
      <c r="C116" s="26" t="s">
        <v>444</v>
      </c>
      <c r="D116" s="26" t="s">
        <v>328</v>
      </c>
    </row>
    <row r="117" spans="1:4" x14ac:dyDescent="0.3">
      <c r="A117" s="25">
        <v>117</v>
      </c>
      <c r="B117" s="26" t="s">
        <v>445</v>
      </c>
      <c r="C117" s="26" t="s">
        <v>446</v>
      </c>
      <c r="D117" s="26" t="s">
        <v>447</v>
      </c>
    </row>
    <row r="118" spans="1:4" x14ac:dyDescent="0.3">
      <c r="A118" s="25">
        <v>118</v>
      </c>
      <c r="B118" s="26" t="s">
        <v>448</v>
      </c>
      <c r="C118" s="26" t="s">
        <v>449</v>
      </c>
      <c r="D118" s="26" t="s">
        <v>450</v>
      </c>
    </row>
    <row r="119" spans="1:4" x14ac:dyDescent="0.3">
      <c r="A119" s="31">
        <v>119</v>
      </c>
      <c r="B119" s="26" t="s">
        <v>451</v>
      </c>
      <c r="C119" s="26" t="s">
        <v>452</v>
      </c>
      <c r="D119" s="26" t="s">
        <v>453</v>
      </c>
    </row>
    <row r="120" spans="1:4" x14ac:dyDescent="0.3">
      <c r="A120" s="31">
        <v>120</v>
      </c>
      <c r="B120" s="26" t="s">
        <v>454</v>
      </c>
      <c r="C120" s="26" t="s">
        <v>455</v>
      </c>
      <c r="D120" s="26" t="s">
        <v>456</v>
      </c>
    </row>
    <row r="121" spans="1:4" x14ac:dyDescent="0.3">
      <c r="A121" s="31">
        <v>121</v>
      </c>
      <c r="B121" s="26" t="s">
        <v>457</v>
      </c>
      <c r="C121" s="24" t="s">
        <v>458</v>
      </c>
      <c r="D121" s="26" t="s">
        <v>459</v>
      </c>
    </row>
    <row r="122" spans="1:4" x14ac:dyDescent="0.3">
      <c r="A122" s="31">
        <v>122</v>
      </c>
      <c r="B122" s="26" t="s">
        <v>460</v>
      </c>
      <c r="C122" s="26" t="s">
        <v>461</v>
      </c>
      <c r="D122" s="26" t="s">
        <v>462</v>
      </c>
    </row>
    <row r="123" spans="1:4" x14ac:dyDescent="0.3">
      <c r="A123" s="31">
        <v>123</v>
      </c>
      <c r="B123" s="26" t="s">
        <v>463</v>
      </c>
      <c r="C123" s="26" t="s">
        <v>464</v>
      </c>
      <c r="D123" s="26" t="s">
        <v>465</v>
      </c>
    </row>
    <row r="124" spans="1:4" x14ac:dyDescent="0.3">
      <c r="A124" s="31">
        <v>124</v>
      </c>
      <c r="B124" s="26" t="s">
        <v>466</v>
      </c>
      <c r="C124" s="26" t="s">
        <v>467</v>
      </c>
      <c r="D124" s="26" t="s">
        <v>468</v>
      </c>
    </row>
    <row r="125" spans="1:4" x14ac:dyDescent="0.3">
      <c r="A125" s="32">
        <v>125</v>
      </c>
      <c r="B125" s="26" t="s">
        <v>469</v>
      </c>
      <c r="C125" s="26" t="s">
        <v>470</v>
      </c>
      <c r="D125" s="26" t="s">
        <v>471</v>
      </c>
    </row>
    <row r="126" spans="1:4" x14ac:dyDescent="0.3">
      <c r="A126" s="25">
        <v>126</v>
      </c>
      <c r="B126" s="26" t="s">
        <v>472</v>
      </c>
      <c r="C126" s="26" t="s">
        <v>473</v>
      </c>
      <c r="D126" s="26" t="s">
        <v>474</v>
      </c>
    </row>
    <row r="127" spans="1:4" x14ac:dyDescent="0.3">
      <c r="A127" s="25">
        <v>127</v>
      </c>
      <c r="B127" s="26" t="s">
        <v>475</v>
      </c>
      <c r="C127" s="26" t="s">
        <v>476</v>
      </c>
      <c r="D127" s="26" t="s">
        <v>477</v>
      </c>
    </row>
    <row r="128" spans="1:4" x14ac:dyDescent="0.3">
      <c r="A128" s="25">
        <v>128</v>
      </c>
      <c r="B128" s="26" t="s">
        <v>478</v>
      </c>
      <c r="C128" s="26" t="s">
        <v>479</v>
      </c>
      <c r="D128" s="26" t="s">
        <v>480</v>
      </c>
    </row>
    <row r="129" spans="1:4" x14ac:dyDescent="0.3">
      <c r="A129" s="25">
        <v>129</v>
      </c>
      <c r="B129" s="26" t="s">
        <v>481</v>
      </c>
      <c r="C129" s="26" t="s">
        <v>482</v>
      </c>
      <c r="D129" s="26" t="s">
        <v>483</v>
      </c>
    </row>
    <row r="130" spans="1:4" x14ac:dyDescent="0.3">
      <c r="A130" s="31">
        <v>130</v>
      </c>
      <c r="B130" s="26" t="s">
        <v>484</v>
      </c>
      <c r="C130" s="26" t="s">
        <v>485</v>
      </c>
      <c r="D130" s="26" t="s">
        <v>484</v>
      </c>
    </row>
    <row r="131" spans="1:4" x14ac:dyDescent="0.3">
      <c r="A131" s="31">
        <v>131</v>
      </c>
      <c r="B131" s="26" t="s">
        <v>486</v>
      </c>
      <c r="C131" s="26" t="s">
        <v>487</v>
      </c>
      <c r="D131" s="26" t="s">
        <v>488</v>
      </c>
    </row>
    <row r="132" spans="1:4" x14ac:dyDescent="0.3">
      <c r="A132" s="31">
        <v>132</v>
      </c>
      <c r="B132" s="26" t="s">
        <v>489</v>
      </c>
      <c r="C132" s="26" t="s">
        <v>490</v>
      </c>
      <c r="D132" s="26" t="s">
        <v>491</v>
      </c>
    </row>
    <row r="133" spans="1:4" x14ac:dyDescent="0.3">
      <c r="A133" s="31">
        <v>133</v>
      </c>
      <c r="B133" s="26" t="s">
        <v>492</v>
      </c>
      <c r="C133" s="26" t="s">
        <v>420</v>
      </c>
      <c r="D133" s="26" t="s">
        <v>493</v>
      </c>
    </row>
    <row r="134" spans="1:4" x14ac:dyDescent="0.3">
      <c r="A134" s="31">
        <v>134</v>
      </c>
      <c r="B134" s="26" t="s">
        <v>494</v>
      </c>
      <c r="C134" s="26" t="s">
        <v>495</v>
      </c>
      <c r="D134" s="26" t="s">
        <v>496</v>
      </c>
    </row>
    <row r="135" spans="1:4" x14ac:dyDescent="0.3">
      <c r="A135" s="31">
        <v>135</v>
      </c>
      <c r="B135" s="26" t="s">
        <v>497</v>
      </c>
      <c r="C135" s="26" t="s">
        <v>498</v>
      </c>
      <c r="D135" s="26" t="s">
        <v>499</v>
      </c>
    </row>
    <row r="136" spans="1:4" x14ac:dyDescent="0.3">
      <c r="A136" s="32">
        <v>136</v>
      </c>
      <c r="B136" s="26" t="s">
        <v>500</v>
      </c>
      <c r="C136" s="26" t="s">
        <v>501</v>
      </c>
      <c r="D136" s="26" t="s">
        <v>502</v>
      </c>
    </row>
    <row r="137" spans="1:4" x14ac:dyDescent="0.3">
      <c r="A137" s="25">
        <v>137</v>
      </c>
      <c r="B137" s="26" t="s">
        <v>503</v>
      </c>
      <c r="C137" s="26" t="s">
        <v>504</v>
      </c>
      <c r="D137" s="26" t="s">
        <v>505</v>
      </c>
    </row>
    <row r="138" spans="1:4" x14ac:dyDescent="0.3">
      <c r="A138" s="25">
        <v>138</v>
      </c>
      <c r="B138" s="26" t="s">
        <v>506</v>
      </c>
      <c r="C138" s="26" t="s">
        <v>507</v>
      </c>
      <c r="D138" s="26" t="s">
        <v>508</v>
      </c>
    </row>
    <row r="139" spans="1:4" x14ac:dyDescent="0.3">
      <c r="A139" s="25">
        <v>139</v>
      </c>
      <c r="B139" s="26" t="s">
        <v>128</v>
      </c>
      <c r="C139" s="26" t="s">
        <v>509</v>
      </c>
      <c r="D139" s="26" t="s">
        <v>510</v>
      </c>
    </row>
    <row r="140" spans="1:4" x14ac:dyDescent="0.3">
      <c r="A140" s="25">
        <v>140</v>
      </c>
      <c r="B140" s="26" t="s">
        <v>511</v>
      </c>
      <c r="C140" s="26" t="s">
        <v>512</v>
      </c>
      <c r="D140" s="26" t="s">
        <v>513</v>
      </c>
    </row>
    <row r="141" spans="1:4" x14ac:dyDescent="0.3">
      <c r="A141" s="31">
        <v>141</v>
      </c>
      <c r="B141" s="26" t="s">
        <v>514</v>
      </c>
      <c r="C141" s="26" t="s">
        <v>515</v>
      </c>
      <c r="D141" s="26" t="s">
        <v>516</v>
      </c>
    </row>
    <row r="142" spans="1:4" x14ac:dyDescent="0.3">
      <c r="A142" s="31">
        <v>142</v>
      </c>
      <c r="B142" s="26" t="s">
        <v>517</v>
      </c>
      <c r="C142" s="26" t="s">
        <v>518</v>
      </c>
      <c r="D142" s="26" t="s">
        <v>519</v>
      </c>
    </row>
    <row r="143" spans="1:4" x14ac:dyDescent="0.3">
      <c r="A143" s="31">
        <v>143</v>
      </c>
      <c r="B143" s="26" t="s">
        <v>520</v>
      </c>
      <c r="C143" s="26" t="s">
        <v>521</v>
      </c>
      <c r="D143" s="26" t="s">
        <v>522</v>
      </c>
    </row>
    <row r="144" spans="1:4" x14ac:dyDescent="0.3">
      <c r="A144" s="31">
        <v>144</v>
      </c>
      <c r="B144" s="26" t="s">
        <v>523</v>
      </c>
      <c r="C144" s="26" t="s">
        <v>524</v>
      </c>
      <c r="D144" s="26" t="s">
        <v>525</v>
      </c>
    </row>
    <row r="145" spans="1:4" x14ac:dyDescent="0.3">
      <c r="A145" s="31">
        <v>145</v>
      </c>
      <c r="B145" s="26" t="s">
        <v>526</v>
      </c>
      <c r="C145" s="26" t="s">
        <v>527</v>
      </c>
      <c r="D145" s="26" t="s">
        <v>528</v>
      </c>
    </row>
    <row r="146" spans="1:4" x14ac:dyDescent="0.3">
      <c r="A146" s="31">
        <v>146</v>
      </c>
      <c r="B146" s="26" t="s">
        <v>529</v>
      </c>
      <c r="C146" s="26" t="s">
        <v>530</v>
      </c>
      <c r="D146" s="26" t="s">
        <v>531</v>
      </c>
    </row>
    <row r="147" spans="1:4" x14ac:dyDescent="0.3">
      <c r="A147" s="32">
        <v>147</v>
      </c>
      <c r="B147" s="26" t="s">
        <v>532</v>
      </c>
      <c r="C147" s="26" t="s">
        <v>533</v>
      </c>
      <c r="D147" s="26" t="s">
        <v>534</v>
      </c>
    </row>
    <row r="148" spans="1:4" x14ac:dyDescent="0.3">
      <c r="A148" s="25">
        <v>148</v>
      </c>
      <c r="B148" s="26" t="s">
        <v>535</v>
      </c>
      <c r="C148" s="26" t="s">
        <v>536</v>
      </c>
      <c r="D148" s="26" t="s">
        <v>537</v>
      </c>
    </row>
    <row r="149" spans="1:4" x14ac:dyDescent="0.3">
      <c r="A149" s="25">
        <v>149</v>
      </c>
      <c r="B149" s="26" t="s">
        <v>538</v>
      </c>
      <c r="C149" s="26" t="s">
        <v>539</v>
      </c>
      <c r="D149" s="26" t="s">
        <v>462</v>
      </c>
    </row>
    <row r="150" spans="1:4" x14ac:dyDescent="0.3">
      <c r="A150" s="25">
        <v>150</v>
      </c>
      <c r="B150" s="26" t="s">
        <v>540</v>
      </c>
      <c r="C150" s="26" t="s">
        <v>541</v>
      </c>
      <c r="D150" s="26" t="s">
        <v>542</v>
      </c>
    </row>
    <row r="151" spans="1:4" x14ac:dyDescent="0.3">
      <c r="A151" s="25">
        <v>151</v>
      </c>
      <c r="B151" s="26" t="s">
        <v>543</v>
      </c>
      <c r="C151" s="26" t="s">
        <v>544</v>
      </c>
      <c r="D151" s="26" t="s">
        <v>545</v>
      </c>
    </row>
    <row r="152" spans="1:4" x14ac:dyDescent="0.3">
      <c r="A152" s="25">
        <v>152</v>
      </c>
      <c r="B152" s="26" t="s">
        <v>546</v>
      </c>
      <c r="C152" s="33" t="s">
        <v>547</v>
      </c>
      <c r="D152" s="26" t="s">
        <v>548</v>
      </c>
    </row>
    <row r="153" spans="1:4" x14ac:dyDescent="0.3">
      <c r="A153" s="25">
        <v>153</v>
      </c>
      <c r="B153" s="26" t="s">
        <v>549</v>
      </c>
      <c r="C153" s="33" t="s">
        <v>550</v>
      </c>
      <c r="D153" s="26" t="s">
        <v>551</v>
      </c>
    </row>
    <row r="154" spans="1:4" x14ac:dyDescent="0.3">
      <c r="A154" s="25">
        <v>154</v>
      </c>
      <c r="B154" s="34" t="s">
        <v>552</v>
      </c>
      <c r="C154" s="34" t="s">
        <v>553</v>
      </c>
      <c r="D154" s="34" t="s">
        <v>554</v>
      </c>
    </row>
    <row r="155" spans="1:4" ht="27.6" x14ac:dyDescent="0.3">
      <c r="A155" s="31">
        <v>155</v>
      </c>
      <c r="B155" s="23" t="s">
        <v>555</v>
      </c>
      <c r="C155" s="23" t="s">
        <v>556</v>
      </c>
      <c r="D155" s="26" t="s">
        <v>557</v>
      </c>
    </row>
    <row r="156" spans="1:4" x14ac:dyDescent="0.3">
      <c r="A156" s="31">
        <v>156</v>
      </c>
      <c r="B156" s="23" t="s">
        <v>558</v>
      </c>
      <c r="C156" s="23" t="s">
        <v>559</v>
      </c>
      <c r="D156" s="26" t="s">
        <v>560</v>
      </c>
    </row>
    <row r="157" spans="1:4" x14ac:dyDescent="0.3">
      <c r="A157" s="31">
        <v>157</v>
      </c>
      <c r="B157" s="23" t="s">
        <v>561</v>
      </c>
      <c r="C157" s="23" t="s">
        <v>556</v>
      </c>
      <c r="D157" s="26" t="s">
        <v>557</v>
      </c>
    </row>
    <row r="158" spans="1:4" x14ac:dyDescent="0.3">
      <c r="A158" s="31">
        <v>158</v>
      </c>
      <c r="B158" s="23" t="s">
        <v>562</v>
      </c>
      <c r="C158" s="23" t="s">
        <v>563</v>
      </c>
      <c r="D158" s="26" t="s">
        <v>564</v>
      </c>
    </row>
    <row r="159" spans="1:4" x14ac:dyDescent="0.3">
      <c r="A159" s="31">
        <v>159</v>
      </c>
      <c r="B159" s="23" t="s">
        <v>565</v>
      </c>
      <c r="C159" s="23" t="s">
        <v>563</v>
      </c>
      <c r="D159" s="26" t="s">
        <v>566</v>
      </c>
    </row>
    <row r="160" spans="1:4" x14ac:dyDescent="0.3">
      <c r="A160" s="31">
        <v>160</v>
      </c>
      <c r="B160" s="23" t="s">
        <v>567</v>
      </c>
      <c r="C160" s="23" t="s">
        <v>568</v>
      </c>
      <c r="D160" s="26" t="s">
        <v>569</v>
      </c>
    </row>
    <row r="161" spans="1:4" x14ac:dyDescent="0.3">
      <c r="A161" s="31">
        <v>161</v>
      </c>
      <c r="B161" s="23" t="s">
        <v>570</v>
      </c>
      <c r="C161" s="35" t="s">
        <v>571</v>
      </c>
      <c r="D161" s="35" t="s">
        <v>572</v>
      </c>
    </row>
    <row r="162" spans="1:4" x14ac:dyDescent="0.3">
      <c r="A162" s="31">
        <v>162</v>
      </c>
      <c r="B162" s="23" t="s">
        <v>573</v>
      </c>
      <c r="C162" s="35" t="s">
        <v>574</v>
      </c>
      <c r="D162" s="35" t="s">
        <v>575</v>
      </c>
    </row>
    <row r="163" spans="1:4" x14ac:dyDescent="0.3">
      <c r="A163" s="31">
        <v>163</v>
      </c>
      <c r="B163" s="23" t="s">
        <v>576</v>
      </c>
      <c r="C163" s="35" t="s">
        <v>577</v>
      </c>
      <c r="D163" s="35" t="s">
        <v>575</v>
      </c>
    </row>
    <row r="164" spans="1:4" x14ac:dyDescent="0.3">
      <c r="A164" s="31">
        <v>164</v>
      </c>
      <c r="B164" s="23" t="s">
        <v>578</v>
      </c>
      <c r="C164" s="23" t="s">
        <v>579</v>
      </c>
      <c r="D164" s="26" t="s">
        <v>580</v>
      </c>
    </row>
    <row r="165" spans="1:4" x14ac:dyDescent="0.3">
      <c r="A165" s="27">
        <v>165</v>
      </c>
      <c r="B165" s="23" t="s">
        <v>102</v>
      </c>
      <c r="C165" s="23" t="s">
        <v>581</v>
      </c>
      <c r="D165" s="26" t="s">
        <v>582</v>
      </c>
    </row>
    <row r="166" spans="1:4" x14ac:dyDescent="0.3">
      <c r="A166" s="27">
        <v>166</v>
      </c>
      <c r="B166" s="23" t="s">
        <v>583</v>
      </c>
      <c r="C166" s="23" t="s">
        <v>584</v>
      </c>
      <c r="D166" s="26" t="s">
        <v>585</v>
      </c>
    </row>
    <row r="167" spans="1:4" x14ac:dyDescent="0.3">
      <c r="A167" s="27">
        <v>167</v>
      </c>
      <c r="B167" s="26" t="s">
        <v>586</v>
      </c>
      <c r="C167" s="26" t="s">
        <v>587</v>
      </c>
      <c r="D167" s="26" t="s">
        <v>588</v>
      </c>
    </row>
    <row r="168" spans="1:4" x14ac:dyDescent="0.3">
      <c r="A168" s="27">
        <v>168</v>
      </c>
      <c r="B168" s="26" t="s">
        <v>589</v>
      </c>
      <c r="C168" s="26" t="s">
        <v>590</v>
      </c>
      <c r="D168" s="26" t="s">
        <v>591</v>
      </c>
    </row>
    <row r="169" spans="1:4" x14ac:dyDescent="0.3">
      <c r="A169" s="27">
        <v>169</v>
      </c>
      <c r="B169" s="26" t="s">
        <v>592</v>
      </c>
      <c r="C169" s="26" t="s">
        <v>593</v>
      </c>
      <c r="D169" s="26" t="s">
        <v>594</v>
      </c>
    </row>
    <row r="170" spans="1:4" x14ac:dyDescent="0.3">
      <c r="A170" s="27">
        <v>170</v>
      </c>
      <c r="B170" s="23" t="s">
        <v>595</v>
      </c>
      <c r="C170" s="23" t="s">
        <v>596</v>
      </c>
      <c r="D170" s="26" t="s">
        <v>597</v>
      </c>
    </row>
    <row r="171" spans="1:4" x14ac:dyDescent="0.3">
      <c r="A171" s="27">
        <v>171</v>
      </c>
      <c r="B171" s="23" t="s">
        <v>598</v>
      </c>
      <c r="C171" s="23" t="s">
        <v>599</v>
      </c>
      <c r="D171" s="26" t="s">
        <v>600</v>
      </c>
    </row>
    <row r="172" spans="1:4" x14ac:dyDescent="0.3">
      <c r="A172" s="27">
        <v>172</v>
      </c>
      <c r="B172" s="23" t="s">
        <v>601</v>
      </c>
      <c r="C172" s="23" t="s">
        <v>602</v>
      </c>
      <c r="D172" s="26" t="s">
        <v>603</v>
      </c>
    </row>
    <row r="173" spans="1:4" x14ac:dyDescent="0.3">
      <c r="A173" s="27">
        <v>173</v>
      </c>
      <c r="B173" s="23" t="s">
        <v>604</v>
      </c>
      <c r="C173" s="23" t="s">
        <v>605</v>
      </c>
      <c r="D173" s="26" t="s">
        <v>606</v>
      </c>
    </row>
    <row r="174" spans="1:4" x14ac:dyDescent="0.3">
      <c r="A174" s="27">
        <v>174</v>
      </c>
      <c r="B174" s="23" t="s">
        <v>607</v>
      </c>
      <c r="C174" s="23" t="s">
        <v>608</v>
      </c>
      <c r="D174" s="26" t="s">
        <v>609</v>
      </c>
    </row>
    <row r="175" spans="1:4" x14ac:dyDescent="0.3">
      <c r="A175" s="27">
        <v>175</v>
      </c>
      <c r="B175" s="23" t="s">
        <v>610</v>
      </c>
      <c r="C175" s="23" t="s">
        <v>611</v>
      </c>
      <c r="D175" s="26" t="s">
        <v>612</v>
      </c>
    </row>
    <row r="176" spans="1:4" x14ac:dyDescent="0.3">
      <c r="A176" s="27">
        <v>176</v>
      </c>
      <c r="B176" s="23" t="s">
        <v>613</v>
      </c>
      <c r="C176" s="26" t="s">
        <v>614</v>
      </c>
      <c r="D176" s="26" t="s">
        <v>615</v>
      </c>
    </row>
    <row r="177" spans="1:4" x14ac:dyDescent="0.3">
      <c r="A177" s="27">
        <v>177</v>
      </c>
      <c r="B177" s="23" t="s">
        <v>616</v>
      </c>
      <c r="C177" s="23" t="s">
        <v>617</v>
      </c>
      <c r="D177" s="26" t="s">
        <v>618</v>
      </c>
    </row>
    <row r="178" spans="1:4" x14ac:dyDescent="0.3">
      <c r="A178" s="27">
        <v>178</v>
      </c>
      <c r="B178" s="23" t="s">
        <v>619</v>
      </c>
      <c r="C178" s="23" t="s">
        <v>620</v>
      </c>
      <c r="D178" s="26" t="s">
        <v>621</v>
      </c>
    </row>
    <row r="179" spans="1:4" x14ac:dyDescent="0.3">
      <c r="A179" s="27">
        <v>179</v>
      </c>
      <c r="B179" s="23" t="s">
        <v>622</v>
      </c>
      <c r="C179" s="23" t="s">
        <v>623</v>
      </c>
      <c r="D179" s="26" t="s">
        <v>624</v>
      </c>
    </row>
    <row r="180" spans="1:4" x14ac:dyDescent="0.3">
      <c r="A180" s="27">
        <v>180</v>
      </c>
      <c r="B180" s="23" t="s">
        <v>625</v>
      </c>
      <c r="C180" s="23" t="s">
        <v>626</v>
      </c>
      <c r="D180" s="26" t="s">
        <v>627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9">
    <pageSetUpPr fitToPage="1"/>
  </sheetPr>
  <dimension ref="A1:W39"/>
  <sheetViews>
    <sheetView view="pageBreakPreview" zoomScale="90" zoomScaleNormal="125" zoomScaleSheetLayoutView="90" workbookViewId="0">
      <selection activeCell="X24" sqref="X24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 outlineLevel="1"/>
    <col min="5" max="5" width="6.81640625" style="2" customWidth="1"/>
    <col min="6" max="6" width="6.81640625" style="3" customWidth="1"/>
    <col min="7" max="10" width="6.81640625" style="2" customWidth="1"/>
    <col min="11" max="11" width="6.81640625" style="2" hidden="1" customWidth="1" outlineLevel="1"/>
    <col min="12" max="12" width="6.81640625" style="3" hidden="1" customWidth="1" outlineLevel="1"/>
    <col min="13" max="14" width="6.81640625" style="2" hidden="1" customWidth="1" outlineLevel="1"/>
    <col min="15" max="15" width="6.81640625" style="3" customWidth="1" collapsed="1"/>
    <col min="16" max="17" width="6.81640625" style="1"/>
    <col min="18" max="20" width="14.6328125" style="1" customWidth="1"/>
    <col min="21" max="16384" width="6.81640625" style="1"/>
  </cols>
  <sheetData>
    <row r="1" spans="1:23" ht="20.100000000000001" customHeight="1" x14ac:dyDescent="0.3">
      <c r="A1" s="647"/>
      <c r="B1" s="792"/>
      <c r="C1" s="792"/>
      <c r="D1" s="792"/>
      <c r="E1" s="797" t="s">
        <v>714</v>
      </c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8"/>
      <c r="T1" s="135" t="s">
        <v>106</v>
      </c>
    </row>
    <row r="2" spans="1:23" ht="20.100000000000001" customHeight="1" x14ac:dyDescent="0.25">
      <c r="A2" s="793"/>
      <c r="B2" s="794"/>
      <c r="C2" s="794"/>
      <c r="D2" s="794"/>
      <c r="E2" s="799" t="s">
        <v>53</v>
      </c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800"/>
      <c r="T2" s="828">
        <f>'FORMULARZ ZAMÓWIENIA - OKŁADKA'!N2</f>
        <v>45910</v>
      </c>
    </row>
    <row r="3" spans="1:23" ht="20.100000000000001" customHeight="1" thickBot="1" x14ac:dyDescent="0.3">
      <c r="A3" s="793"/>
      <c r="B3" s="794"/>
      <c r="C3" s="794"/>
      <c r="D3" s="794"/>
      <c r="E3" s="803" t="s">
        <v>107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4"/>
      <c r="T3" s="802"/>
    </row>
    <row r="4" spans="1:23" ht="20.100000000000001" customHeight="1" x14ac:dyDescent="0.25">
      <c r="A4" s="805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7"/>
      <c r="Q4" s="814" t="s">
        <v>686</v>
      </c>
      <c r="R4" s="815"/>
      <c r="S4" s="815"/>
      <c r="T4" s="816"/>
    </row>
    <row r="5" spans="1:23" ht="20.100000000000001" customHeight="1" x14ac:dyDescent="0.25">
      <c r="A5" s="808"/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10"/>
      <c r="Q5" s="817" t="s">
        <v>685</v>
      </c>
      <c r="R5" s="818"/>
      <c r="S5" s="818"/>
      <c r="T5" s="819"/>
    </row>
    <row r="6" spans="1:23" ht="20.100000000000001" customHeight="1" x14ac:dyDescent="0.25">
      <c r="A6" s="808"/>
      <c r="B6" s="809"/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10"/>
      <c r="Q6" s="820"/>
      <c r="R6" s="821"/>
      <c r="S6" s="824" t="s">
        <v>90</v>
      </c>
      <c r="T6" s="825"/>
      <c r="U6" s="1" t="s">
        <v>653</v>
      </c>
      <c r="W6" s="51"/>
    </row>
    <row r="7" spans="1:23" ht="20.100000000000001" customHeight="1" x14ac:dyDescent="0.25">
      <c r="A7" s="808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10"/>
      <c r="Q7" s="822"/>
      <c r="R7" s="823"/>
      <c r="S7" s="826"/>
      <c r="T7" s="827"/>
    </row>
    <row r="8" spans="1:23" ht="20.100000000000001" customHeight="1" x14ac:dyDescent="0.25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10"/>
      <c r="Q8" s="775"/>
      <c r="R8" s="776"/>
      <c r="S8" s="776"/>
      <c r="T8" s="777"/>
    </row>
    <row r="9" spans="1:23" ht="20.100000000000001" customHeight="1" x14ac:dyDescent="0.25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10"/>
      <c r="Q9" s="778" t="s">
        <v>108</v>
      </c>
      <c r="R9" s="779"/>
      <c r="S9" s="779"/>
      <c r="T9" s="780"/>
      <c r="U9" s="53"/>
    </row>
    <row r="10" spans="1:23" ht="20.100000000000001" customHeight="1" x14ac:dyDescent="0.25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10"/>
      <c r="Q10" s="649" t="s">
        <v>658</v>
      </c>
      <c r="R10" s="650"/>
      <c r="S10" s="650"/>
      <c r="T10" s="781"/>
    </row>
    <row r="11" spans="1:23" ht="20.100000000000001" customHeight="1" thickBot="1" x14ac:dyDescent="0.3">
      <c r="A11" s="808"/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10"/>
      <c r="Q11" s="651"/>
      <c r="R11" s="652"/>
      <c r="S11" s="652"/>
      <c r="T11" s="782"/>
      <c r="U11" s="1" t="s">
        <v>654</v>
      </c>
    </row>
    <row r="12" spans="1:23" ht="20.100000000000001" customHeight="1" x14ac:dyDescent="0.25">
      <c r="A12" s="808"/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10"/>
      <c r="Q12" s="783" t="s">
        <v>659</v>
      </c>
      <c r="R12" s="784"/>
      <c r="S12" s="784"/>
      <c r="T12" s="785"/>
    </row>
    <row r="13" spans="1:23" ht="20.100000000000001" customHeight="1" x14ac:dyDescent="0.25">
      <c r="A13" s="808"/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10"/>
      <c r="Q13" s="109"/>
      <c r="R13" s="110"/>
      <c r="S13" s="110"/>
      <c r="T13" s="112"/>
    </row>
    <row r="14" spans="1:23" ht="20.100000000000001" customHeight="1" x14ac:dyDescent="0.25">
      <c r="A14" s="808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10"/>
      <c r="Q14" s="152" t="s">
        <v>678</v>
      </c>
      <c r="R14" s="110"/>
      <c r="S14" s="110"/>
      <c r="T14" s="111"/>
    </row>
    <row r="15" spans="1:23" ht="20.100000000000001" customHeight="1" x14ac:dyDescent="0.25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10"/>
      <c r="Q15" s="109"/>
      <c r="R15" s="110"/>
      <c r="S15" s="110"/>
      <c r="T15" s="112"/>
    </row>
    <row r="16" spans="1:23" ht="20.100000000000001" customHeight="1" thickBot="1" x14ac:dyDescent="0.3">
      <c r="A16" s="808"/>
      <c r="B16" s="809"/>
      <c r="C16" s="809"/>
      <c r="D16" s="809"/>
      <c r="E16" s="809"/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10"/>
      <c r="Q16" s="789" t="s">
        <v>634</v>
      </c>
      <c r="R16" s="790"/>
      <c r="S16" s="790"/>
      <c r="T16" s="791"/>
    </row>
    <row r="17" spans="1:21" ht="20.100000000000001" customHeight="1" thickBot="1" x14ac:dyDescent="0.35">
      <c r="A17" s="808"/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10"/>
      <c r="Q17" s="764" t="s">
        <v>675</v>
      </c>
      <c r="R17" s="765"/>
      <c r="S17" s="766" t="s">
        <v>351</v>
      </c>
      <c r="T17" s="767"/>
      <c r="U17" s="1" t="s">
        <v>691</v>
      </c>
    </row>
    <row r="18" spans="1:21" ht="20.100000000000001" customHeight="1" thickBot="1" x14ac:dyDescent="0.35">
      <c r="A18" s="808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10"/>
      <c r="Q18" s="764" t="s">
        <v>674</v>
      </c>
      <c r="R18" s="765"/>
      <c r="S18" s="768" t="s">
        <v>480</v>
      </c>
      <c r="T18" s="769"/>
      <c r="U18" s="1" t="s">
        <v>676</v>
      </c>
    </row>
    <row r="19" spans="1:21" ht="20.100000000000001" customHeight="1" x14ac:dyDescent="0.25">
      <c r="A19" s="808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10"/>
      <c r="Q19" s="619" t="s">
        <v>10</v>
      </c>
      <c r="R19" s="620"/>
      <c r="S19" s="770" t="s">
        <v>85</v>
      </c>
      <c r="T19" s="773" t="s">
        <v>11</v>
      </c>
    </row>
    <row r="20" spans="1:21" ht="20.100000000000001" customHeight="1" x14ac:dyDescent="0.25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10"/>
      <c r="Q20" s="621"/>
      <c r="R20" s="622"/>
      <c r="S20" s="771"/>
      <c r="T20" s="774"/>
    </row>
    <row r="21" spans="1:21" ht="20.100000000000001" customHeight="1" thickBot="1" x14ac:dyDescent="0.3">
      <c r="A21" s="811"/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3"/>
      <c r="Q21" s="140" t="s">
        <v>64</v>
      </c>
      <c r="R21" s="141"/>
      <c r="S21" s="772"/>
      <c r="T21" s="134" t="s">
        <v>660</v>
      </c>
    </row>
    <row r="22" spans="1:21" customFormat="1" ht="20.100000000000001" customHeight="1" x14ac:dyDescent="0.25">
      <c r="A22" s="740" t="s">
        <v>27</v>
      </c>
      <c r="B22" s="741"/>
      <c r="C22" s="742"/>
      <c r="D22" s="743"/>
      <c r="E22" s="829"/>
      <c r="F22" s="746" t="s">
        <v>30</v>
      </c>
      <c r="G22" s="746"/>
      <c r="H22" s="746"/>
      <c r="I22" s="747" t="s">
        <v>716</v>
      </c>
      <c r="J22" s="748"/>
      <c r="K22" s="748"/>
      <c r="L22" s="748"/>
      <c r="M22" s="748"/>
      <c r="N22" s="748"/>
      <c r="O22" s="748"/>
      <c r="P22" s="749"/>
      <c r="Q22" s="753" t="s">
        <v>5</v>
      </c>
      <c r="R22" s="754"/>
      <c r="S22" s="755"/>
      <c r="T22" s="756"/>
    </row>
    <row r="23" spans="1:21" customFormat="1" ht="20.100000000000001" customHeight="1" thickBot="1" x14ac:dyDescent="0.3">
      <c r="A23" s="759" t="s">
        <v>93</v>
      </c>
      <c r="B23" s="760"/>
      <c r="C23" s="744"/>
      <c r="D23" s="745"/>
      <c r="E23" s="830"/>
      <c r="F23" s="761" t="s">
        <v>92</v>
      </c>
      <c r="G23" s="761"/>
      <c r="H23" s="761"/>
      <c r="I23" s="750"/>
      <c r="J23" s="751"/>
      <c r="K23" s="751"/>
      <c r="L23" s="751"/>
      <c r="M23" s="751"/>
      <c r="N23" s="751"/>
      <c r="O23" s="751"/>
      <c r="P23" s="752"/>
      <c r="Q23" s="762" t="s">
        <v>31</v>
      </c>
      <c r="R23" s="763"/>
      <c r="S23" s="757"/>
      <c r="T23" s="758"/>
    </row>
    <row r="24" spans="1:21" ht="33.6" customHeight="1" x14ac:dyDescent="0.25">
      <c r="A24" s="100" t="s">
        <v>354</v>
      </c>
      <c r="B24" s="831" t="s">
        <v>642</v>
      </c>
      <c r="C24" s="832"/>
      <c r="D24" s="832"/>
      <c r="E24" s="833"/>
      <c r="F24" s="50" t="s">
        <v>643</v>
      </c>
      <c r="G24" s="720" t="s">
        <v>650</v>
      </c>
      <c r="H24" s="834"/>
      <c r="I24" s="834"/>
      <c r="J24" s="835"/>
      <c r="K24" s="836" t="s">
        <v>649</v>
      </c>
      <c r="L24" s="836"/>
      <c r="M24" s="836"/>
      <c r="N24" s="836"/>
      <c r="O24" s="123" t="s">
        <v>99</v>
      </c>
      <c r="P24" s="57" t="s">
        <v>644</v>
      </c>
      <c r="Q24" s="47" t="s">
        <v>98</v>
      </c>
      <c r="R24" s="128" t="s">
        <v>95</v>
      </c>
      <c r="S24" s="96" t="s">
        <v>23</v>
      </c>
      <c r="T24" s="158"/>
    </row>
    <row r="25" spans="1:21" ht="30.6" customHeight="1" x14ac:dyDescent="0.25">
      <c r="A25" s="99" t="s">
        <v>94</v>
      </c>
      <c r="B25" s="105" t="s">
        <v>655</v>
      </c>
      <c r="C25" s="106" t="s">
        <v>656</v>
      </c>
      <c r="D25" s="108" t="s">
        <v>657</v>
      </c>
      <c r="E25" s="107" t="s">
        <v>636</v>
      </c>
      <c r="F25" s="101" t="s">
        <v>637</v>
      </c>
      <c r="G25" s="85" t="s">
        <v>638</v>
      </c>
      <c r="H25" s="85" t="s">
        <v>639</v>
      </c>
      <c r="I25" s="85" t="s">
        <v>640</v>
      </c>
      <c r="J25" s="118" t="s">
        <v>641</v>
      </c>
      <c r="K25" s="45" t="s">
        <v>645</v>
      </c>
      <c r="L25" s="56" t="s">
        <v>646</v>
      </c>
      <c r="M25" s="154" t="s">
        <v>647</v>
      </c>
      <c r="N25" s="56" t="s">
        <v>648</v>
      </c>
      <c r="O25" s="124" t="s">
        <v>96</v>
      </c>
      <c r="P25" s="44" t="s">
        <v>652</v>
      </c>
      <c r="Q25" s="129" t="s">
        <v>97</v>
      </c>
      <c r="R25" s="130" t="s">
        <v>102</v>
      </c>
      <c r="S25" s="98" t="s">
        <v>101</v>
      </c>
      <c r="T25" s="111"/>
    </row>
    <row r="26" spans="1:21" ht="13.8" customHeight="1" thickBot="1" x14ac:dyDescent="0.3">
      <c r="A26" s="48" t="s">
        <v>105</v>
      </c>
      <c r="B26" s="79">
        <v>400</v>
      </c>
      <c r="C26" s="75">
        <v>300</v>
      </c>
      <c r="D26" s="76">
        <v>90</v>
      </c>
      <c r="E26" s="82">
        <v>500</v>
      </c>
      <c r="F26" s="79">
        <v>30</v>
      </c>
      <c r="G26" s="77">
        <v>20</v>
      </c>
      <c r="H26" s="77">
        <v>20</v>
      </c>
      <c r="I26" s="77">
        <v>20</v>
      </c>
      <c r="J26" s="82">
        <v>20</v>
      </c>
      <c r="K26" s="76">
        <v>10</v>
      </c>
      <c r="L26" s="78">
        <v>10</v>
      </c>
      <c r="M26" s="77">
        <v>25</v>
      </c>
      <c r="N26" s="78">
        <v>32</v>
      </c>
      <c r="O26" s="125">
        <v>5</v>
      </c>
      <c r="P26" s="76">
        <v>0</v>
      </c>
      <c r="Q26" s="77" t="s">
        <v>100</v>
      </c>
      <c r="R26" s="77" t="s">
        <v>104</v>
      </c>
      <c r="S26" s="82" t="s">
        <v>103</v>
      </c>
      <c r="T26" s="111"/>
    </row>
    <row r="27" spans="1:21" ht="20.100000000000001" customHeight="1" x14ac:dyDescent="0.25">
      <c r="A27" s="46">
        <v>1</v>
      </c>
      <c r="B27" s="203"/>
      <c r="C27" s="204"/>
      <c r="D27" s="205">
        <v>90</v>
      </c>
      <c r="E27" s="206"/>
      <c r="F27" s="207"/>
      <c r="G27" s="205"/>
      <c r="H27" s="205"/>
      <c r="I27" s="205"/>
      <c r="J27" s="208"/>
      <c r="K27" s="209"/>
      <c r="L27" s="210"/>
      <c r="M27" s="184"/>
      <c r="N27" s="210"/>
      <c r="O27" s="211"/>
      <c r="P27" s="212">
        <f>(B27+C27)*E27*O27/1000000</f>
        <v>0</v>
      </c>
      <c r="Q27" s="184"/>
      <c r="R27" s="184"/>
      <c r="S27" s="213"/>
      <c r="T27" s="159"/>
    </row>
    <row r="28" spans="1:21" ht="20.100000000000001" customHeight="1" x14ac:dyDescent="0.25">
      <c r="A28" s="142">
        <v>2</v>
      </c>
      <c r="B28" s="115"/>
      <c r="C28" s="143"/>
      <c r="D28" s="103">
        <v>90</v>
      </c>
      <c r="E28" s="116"/>
      <c r="F28" s="119"/>
      <c r="G28" s="103"/>
      <c r="H28" s="103"/>
      <c r="I28" s="103"/>
      <c r="J28" s="120"/>
      <c r="K28" s="104"/>
      <c r="L28" s="144"/>
      <c r="M28" s="132"/>
      <c r="N28" s="144"/>
      <c r="O28" s="126"/>
      <c r="P28" s="131">
        <f>(B28+C28)*E28*O28/1000000</f>
        <v>0</v>
      </c>
      <c r="Q28" s="132"/>
      <c r="R28" s="132"/>
      <c r="S28" s="73"/>
      <c r="T28" s="159"/>
    </row>
    <row r="29" spans="1:21" ht="20.100000000000001" customHeight="1" x14ac:dyDescent="0.25">
      <c r="A29" s="142">
        <v>3</v>
      </c>
      <c r="B29" s="115"/>
      <c r="C29" s="143"/>
      <c r="D29" s="103">
        <v>90</v>
      </c>
      <c r="E29" s="116"/>
      <c r="F29" s="119"/>
      <c r="G29" s="103"/>
      <c r="H29" s="103"/>
      <c r="I29" s="103"/>
      <c r="J29" s="120"/>
      <c r="K29" s="104"/>
      <c r="L29" s="144"/>
      <c r="M29" s="132"/>
      <c r="N29" s="144"/>
      <c r="O29" s="126"/>
      <c r="P29" s="131">
        <f>(B29+C29)*E29*O29/1000000</f>
        <v>0</v>
      </c>
      <c r="Q29" s="132"/>
      <c r="R29" s="132"/>
      <c r="S29" s="73"/>
      <c r="T29" s="159"/>
    </row>
    <row r="30" spans="1:21" ht="20.100000000000001" customHeight="1" x14ac:dyDescent="0.25">
      <c r="A30" s="142">
        <v>4</v>
      </c>
      <c r="B30" s="114"/>
      <c r="C30" s="39"/>
      <c r="D30" s="103">
        <v>90</v>
      </c>
      <c r="E30" s="117"/>
      <c r="F30" s="121"/>
      <c r="G30" s="39"/>
      <c r="H30" s="39"/>
      <c r="I30" s="143"/>
      <c r="J30" s="122"/>
      <c r="K30" s="40"/>
      <c r="L30" s="41"/>
      <c r="M30" s="54"/>
      <c r="N30" s="41"/>
      <c r="O30" s="127"/>
      <c r="P30" s="54"/>
      <c r="Q30" s="54"/>
      <c r="R30" s="54"/>
      <c r="S30" s="55"/>
      <c r="T30" s="159"/>
    </row>
    <row r="31" spans="1:21" ht="20.100000000000001" customHeight="1" x14ac:dyDescent="0.25">
      <c r="A31" s="142">
        <v>5</v>
      </c>
      <c r="B31" s="114"/>
      <c r="C31" s="39"/>
      <c r="D31" s="103">
        <v>90</v>
      </c>
      <c r="E31" s="117"/>
      <c r="F31" s="121"/>
      <c r="G31" s="39"/>
      <c r="H31" s="39"/>
      <c r="I31" s="143"/>
      <c r="J31" s="122"/>
      <c r="K31" s="40"/>
      <c r="L31" s="41"/>
      <c r="M31" s="54"/>
      <c r="N31" s="41"/>
      <c r="O31" s="127"/>
      <c r="P31" s="54"/>
      <c r="Q31" s="54"/>
      <c r="R31" s="54"/>
      <c r="S31" s="55"/>
      <c r="T31" s="159"/>
    </row>
    <row r="32" spans="1:21" ht="20.100000000000001" customHeight="1" x14ac:dyDescent="0.25">
      <c r="A32" s="142">
        <v>6</v>
      </c>
      <c r="B32" s="114"/>
      <c r="C32" s="39"/>
      <c r="D32" s="103">
        <v>90</v>
      </c>
      <c r="E32" s="117"/>
      <c r="F32" s="121"/>
      <c r="G32" s="39"/>
      <c r="H32" s="39"/>
      <c r="I32" s="143"/>
      <c r="J32" s="122"/>
      <c r="K32" s="40"/>
      <c r="L32" s="41"/>
      <c r="M32" s="54"/>
      <c r="N32" s="41"/>
      <c r="O32" s="127"/>
      <c r="P32" s="54"/>
      <c r="Q32" s="54"/>
      <c r="R32" s="54"/>
      <c r="S32" s="55"/>
      <c r="T32" s="159"/>
    </row>
    <row r="33" spans="1:20" ht="20.100000000000001" customHeight="1" x14ac:dyDescent="0.25">
      <c r="A33" s="142">
        <v>7</v>
      </c>
      <c r="B33" s="114"/>
      <c r="C33" s="39"/>
      <c r="D33" s="103">
        <v>90</v>
      </c>
      <c r="E33" s="117"/>
      <c r="F33" s="121"/>
      <c r="G33" s="39"/>
      <c r="H33" s="39"/>
      <c r="I33" s="143"/>
      <c r="J33" s="122"/>
      <c r="K33" s="40"/>
      <c r="L33" s="41"/>
      <c r="M33" s="54"/>
      <c r="N33" s="41"/>
      <c r="O33" s="127"/>
      <c r="P33" s="54"/>
      <c r="Q33" s="54"/>
      <c r="R33" s="54"/>
      <c r="S33" s="55"/>
      <c r="T33" s="159"/>
    </row>
    <row r="34" spans="1:20" ht="20.100000000000001" customHeight="1" x14ac:dyDescent="0.25">
      <c r="A34" s="142">
        <v>8</v>
      </c>
      <c r="B34" s="114"/>
      <c r="C34" s="39"/>
      <c r="D34" s="103">
        <v>90</v>
      </c>
      <c r="E34" s="117"/>
      <c r="F34" s="121"/>
      <c r="G34" s="39"/>
      <c r="H34" s="39"/>
      <c r="I34" s="143"/>
      <c r="J34" s="122"/>
      <c r="K34" s="40"/>
      <c r="L34" s="41"/>
      <c r="M34" s="54"/>
      <c r="N34" s="41"/>
      <c r="O34" s="127"/>
      <c r="P34" s="54"/>
      <c r="Q34" s="54"/>
      <c r="R34" s="54"/>
      <c r="S34" s="55"/>
      <c r="T34" s="159"/>
    </row>
    <row r="35" spans="1:20" ht="20.100000000000001" customHeight="1" x14ac:dyDescent="0.25">
      <c r="A35" s="142">
        <v>9</v>
      </c>
      <c r="B35" s="114"/>
      <c r="C35" s="39"/>
      <c r="D35" s="103">
        <v>90</v>
      </c>
      <c r="E35" s="117"/>
      <c r="F35" s="121"/>
      <c r="G35" s="39"/>
      <c r="H35" s="39"/>
      <c r="I35" s="143"/>
      <c r="J35" s="122"/>
      <c r="K35" s="40"/>
      <c r="L35" s="41"/>
      <c r="M35" s="54"/>
      <c r="N35" s="41"/>
      <c r="O35" s="127"/>
      <c r="P35" s="54"/>
      <c r="Q35" s="54"/>
      <c r="R35" s="54"/>
      <c r="S35" s="55"/>
      <c r="T35" s="159"/>
    </row>
    <row r="36" spans="1:20" ht="20.100000000000001" customHeight="1" thickBot="1" x14ac:dyDescent="0.3">
      <c r="A36" s="148">
        <v>11</v>
      </c>
      <c r="B36" s="160"/>
      <c r="C36" s="42"/>
      <c r="D36" s="42"/>
      <c r="E36" s="161"/>
      <c r="F36" s="162"/>
      <c r="G36" s="42"/>
      <c r="H36" s="42"/>
      <c r="I36" s="149"/>
      <c r="J36" s="163"/>
      <c r="K36" s="164"/>
      <c r="L36" s="165"/>
      <c r="M36" s="166"/>
      <c r="N36" s="165"/>
      <c r="O36" s="167"/>
      <c r="P36" s="166"/>
      <c r="Q36" s="166"/>
      <c r="R36" s="166"/>
      <c r="S36" s="168"/>
      <c r="T36" s="169"/>
    </row>
    <row r="37" spans="1:20" ht="15" customHeight="1" x14ac:dyDescent="0.3">
      <c r="J37" s="43" t="s">
        <v>29</v>
      </c>
      <c r="K37" s="183"/>
      <c r="O37" s="190">
        <f>SUM(O27:O36)</f>
        <v>0</v>
      </c>
      <c r="P37" s="724">
        <f>SUM(P27:P36)</f>
        <v>0</v>
      </c>
      <c r="Q37" s="724"/>
    </row>
    <row r="38" spans="1:20" ht="15" customHeight="1" x14ac:dyDescent="0.25">
      <c r="I38" s="150"/>
      <c r="J38" s="150"/>
      <c r="K38" s="150"/>
      <c r="S38" s="102"/>
      <c r="T38" s="102"/>
    </row>
    <row r="39" spans="1:20" ht="15" customHeight="1" x14ac:dyDescent="0.25">
      <c r="D39" s="138" t="s">
        <v>667</v>
      </c>
      <c r="S39" s="102"/>
      <c r="T39" s="102"/>
    </row>
  </sheetData>
  <mergeCells count="35">
    <mergeCell ref="A1:D3"/>
    <mergeCell ref="B24:E24"/>
    <mergeCell ref="G24:J24"/>
    <mergeCell ref="K24:N24"/>
    <mergeCell ref="E1:S1"/>
    <mergeCell ref="E2:S2"/>
    <mergeCell ref="E3:S3"/>
    <mergeCell ref="Q9:T9"/>
    <mergeCell ref="Q10:T11"/>
    <mergeCell ref="Q12:T12"/>
    <mergeCell ref="Q16:T16"/>
    <mergeCell ref="Q17:R17"/>
    <mergeCell ref="Q18:R18"/>
    <mergeCell ref="Q22:R22"/>
    <mergeCell ref="S22:T23"/>
    <mergeCell ref="Q23:R23"/>
    <mergeCell ref="I22:P23"/>
    <mergeCell ref="P37:Q37"/>
    <mergeCell ref="A22:B22"/>
    <mergeCell ref="C22:E23"/>
    <mergeCell ref="F22:H22"/>
    <mergeCell ref="A23:B23"/>
    <mergeCell ref="F23:H23"/>
    <mergeCell ref="A4:P21"/>
    <mergeCell ref="Q4:T4"/>
    <mergeCell ref="Q6:R7"/>
    <mergeCell ref="S6:T7"/>
    <mergeCell ref="Q8:T8"/>
    <mergeCell ref="S17:T17"/>
    <mergeCell ref="S18:T18"/>
    <mergeCell ref="T2:T3"/>
    <mergeCell ref="Q5:T5"/>
    <mergeCell ref="Q19:R20"/>
    <mergeCell ref="S19:S21"/>
    <mergeCell ref="T19:T20"/>
  </mergeCells>
  <conditionalFormatting sqref="J27:K27 J30:K36">
    <cfRule type="duplicateValues" dxfId="18" priority="9"/>
  </conditionalFormatting>
  <conditionalFormatting sqref="J28:K28">
    <cfRule type="duplicateValues" dxfId="17" priority="2"/>
  </conditionalFormatting>
  <conditionalFormatting sqref="J29:K29">
    <cfRule type="duplicateValues" dxfId="16" priority="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86235" r:id="rId4" name="CheckBox5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967740</xdr:colOff>
                <xdr:row>12</xdr:row>
                <xdr:rowOff>220980</xdr:rowOff>
              </to>
            </anchor>
          </controlPr>
        </control>
      </mc:Choice>
      <mc:Fallback>
        <control shapeId="86235" r:id="rId4" name="CheckBox5"/>
      </mc:Fallback>
    </mc:AlternateContent>
    <mc:AlternateContent xmlns:mc="http://schemas.openxmlformats.org/markup-compatibility/2006">
      <mc:Choice Requires="x14">
        <control shapeId="86236" r:id="rId6" name="CheckBox6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6236" r:id="rId6" name="CheckBox6"/>
      </mc:Fallback>
    </mc:AlternateContent>
    <mc:AlternateContent xmlns:mc="http://schemas.openxmlformats.org/markup-compatibility/2006">
      <mc:Choice Requires="x14">
        <control shapeId="86237" r:id="rId8" name="CheckBox7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17</xdr:col>
                <xdr:colOff>495300</xdr:colOff>
                <xdr:row>6</xdr:row>
                <xdr:rowOff>114300</xdr:rowOff>
              </to>
            </anchor>
          </controlPr>
        </control>
      </mc:Choice>
      <mc:Fallback>
        <control shapeId="86237" r:id="rId8" name="CheckBox7"/>
      </mc:Fallback>
    </mc:AlternateContent>
    <mc:AlternateContent xmlns:mc="http://schemas.openxmlformats.org/markup-compatibility/2006">
      <mc:Choice Requires="x14">
        <control shapeId="86238" r:id="rId10" name="CheckBox8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6238" r:id="rId10" name="CheckBox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200-000000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200-000001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200-000002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200-000003000000}">
          <x14:formula1>
            <xm:f>Data!$I$2:$I$4</xm:f>
          </x14:formula1>
          <xm:sqref>S17:T17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12">
    <pageSetUpPr fitToPage="1"/>
  </sheetPr>
  <dimension ref="A1:U39"/>
  <sheetViews>
    <sheetView view="pageBreakPreview" zoomScale="90" zoomScaleNormal="125" zoomScaleSheetLayoutView="90" workbookViewId="0">
      <selection activeCell="A37" sqref="A37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647"/>
      <c r="B1" s="792"/>
      <c r="C1" s="792"/>
      <c r="D1" s="792"/>
      <c r="E1" s="850" t="s">
        <v>714</v>
      </c>
      <c r="F1" s="850"/>
      <c r="G1" s="850"/>
      <c r="H1" s="850"/>
      <c r="I1" s="850"/>
      <c r="J1" s="850"/>
      <c r="K1" s="850"/>
      <c r="L1" s="850"/>
      <c r="M1" s="850"/>
      <c r="N1" s="850" t="s">
        <v>106</v>
      </c>
      <c r="O1" s="850"/>
      <c r="P1" s="850"/>
      <c r="Q1" s="850"/>
      <c r="R1" s="850"/>
      <c r="S1" s="851"/>
      <c r="T1" s="135" t="s">
        <v>106</v>
      </c>
    </row>
    <row r="2" spans="1:21" ht="20.100000000000001" customHeight="1" x14ac:dyDescent="0.25">
      <c r="A2" s="793"/>
      <c r="B2" s="794"/>
      <c r="C2" s="794"/>
      <c r="D2" s="794"/>
      <c r="E2" s="799" t="s">
        <v>680</v>
      </c>
      <c r="F2" s="799"/>
      <c r="G2" s="799"/>
      <c r="H2" s="799"/>
      <c r="I2" s="799"/>
      <c r="J2" s="799"/>
      <c r="K2" s="799"/>
      <c r="L2" s="799"/>
      <c r="M2" s="799"/>
      <c r="N2" s="799">
        <f>'FORMULARZ ZAMÓWIENIA - OKŁADKA'!N2:O3</f>
        <v>45910</v>
      </c>
      <c r="O2" s="799"/>
      <c r="P2" s="799"/>
      <c r="Q2" s="799"/>
      <c r="R2" s="799"/>
      <c r="S2" s="800"/>
      <c r="T2" s="828">
        <f>'FORMULARZ ZAMÓWIENIA - OKŁADKA'!N2</f>
        <v>45910</v>
      </c>
    </row>
    <row r="3" spans="1:21" ht="20.100000000000001" customHeight="1" thickBot="1" x14ac:dyDescent="0.3">
      <c r="A3" s="793"/>
      <c r="B3" s="794"/>
      <c r="C3" s="794"/>
      <c r="D3" s="794"/>
      <c r="E3" s="803" t="s">
        <v>679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4"/>
      <c r="T3" s="802"/>
    </row>
    <row r="4" spans="1:21" ht="20.100000000000001" customHeight="1" x14ac:dyDescent="0.25">
      <c r="A4" s="805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7"/>
      <c r="Q4" s="814" t="s">
        <v>686</v>
      </c>
      <c r="R4" s="815"/>
      <c r="S4" s="815"/>
      <c r="T4" s="816"/>
    </row>
    <row r="5" spans="1:21" ht="20.100000000000001" customHeight="1" x14ac:dyDescent="0.25">
      <c r="A5" s="808"/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10"/>
      <c r="Q5" s="817" t="s">
        <v>685</v>
      </c>
      <c r="R5" s="818"/>
      <c r="S5" s="818"/>
      <c r="T5" s="819"/>
    </row>
    <row r="6" spans="1:21" ht="20.100000000000001" customHeight="1" x14ac:dyDescent="0.25">
      <c r="A6" s="808"/>
      <c r="B6" s="809"/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10"/>
      <c r="Q6" s="820"/>
      <c r="R6" s="821"/>
      <c r="S6" s="824" t="s">
        <v>90</v>
      </c>
      <c r="T6" s="825"/>
      <c r="U6" s="1" t="s">
        <v>653</v>
      </c>
    </row>
    <row r="7" spans="1:21" ht="20.100000000000001" customHeight="1" x14ac:dyDescent="0.25">
      <c r="A7" s="808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10"/>
      <c r="Q7" s="822"/>
      <c r="R7" s="823"/>
      <c r="S7" s="826"/>
      <c r="T7" s="827"/>
    </row>
    <row r="8" spans="1:21" ht="20.100000000000001" customHeight="1" x14ac:dyDescent="0.25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10"/>
      <c r="Q8" s="775"/>
      <c r="R8" s="776"/>
      <c r="S8" s="776"/>
      <c r="T8" s="777"/>
    </row>
    <row r="9" spans="1:21" ht="20.100000000000001" customHeight="1" x14ac:dyDescent="0.25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10"/>
      <c r="Q9" s="778" t="s">
        <v>108</v>
      </c>
      <c r="R9" s="779"/>
      <c r="S9" s="779"/>
      <c r="T9" s="780"/>
      <c r="U9" s="53"/>
    </row>
    <row r="10" spans="1:21" ht="20.100000000000001" customHeight="1" x14ac:dyDescent="0.25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10"/>
      <c r="Q10" s="649" t="s">
        <v>658</v>
      </c>
      <c r="R10" s="650"/>
      <c r="S10" s="650"/>
      <c r="T10" s="781"/>
    </row>
    <row r="11" spans="1:21" ht="20.100000000000001" customHeight="1" thickBot="1" x14ac:dyDescent="0.3">
      <c r="A11" s="808"/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10"/>
      <c r="Q11" s="651"/>
      <c r="R11" s="652"/>
      <c r="S11" s="652"/>
      <c r="T11" s="782"/>
      <c r="U11" s="1" t="s">
        <v>654</v>
      </c>
    </row>
    <row r="12" spans="1:21" ht="20.100000000000001" customHeight="1" x14ac:dyDescent="0.25">
      <c r="A12" s="808"/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10"/>
      <c r="Q12" s="783" t="s">
        <v>659</v>
      </c>
      <c r="R12" s="784"/>
      <c r="S12" s="784"/>
      <c r="T12" s="785"/>
    </row>
    <row r="13" spans="1:21" ht="20.100000000000001" customHeight="1" x14ac:dyDescent="0.25">
      <c r="A13" s="808"/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10"/>
      <c r="Q13" s="109"/>
      <c r="R13" s="110"/>
      <c r="S13" s="110"/>
      <c r="T13" s="112"/>
    </row>
    <row r="14" spans="1:21" ht="20.100000000000001" customHeight="1" x14ac:dyDescent="0.25">
      <c r="A14" s="808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10"/>
      <c r="Q14" s="152" t="s">
        <v>678</v>
      </c>
      <c r="R14" s="110"/>
      <c r="S14" s="110"/>
      <c r="T14" s="111"/>
    </row>
    <row r="15" spans="1:21" ht="20.100000000000001" customHeight="1" x14ac:dyDescent="0.25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10"/>
      <c r="Q15" s="109"/>
      <c r="R15" s="110"/>
      <c r="S15" s="110"/>
      <c r="T15" s="112"/>
    </row>
    <row r="16" spans="1:21" ht="20.100000000000001" customHeight="1" thickBot="1" x14ac:dyDescent="0.3">
      <c r="A16" s="808"/>
      <c r="B16" s="809"/>
      <c r="C16" s="809"/>
      <c r="D16" s="809"/>
      <c r="E16" s="809"/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10"/>
      <c r="Q16" s="789" t="s">
        <v>634</v>
      </c>
      <c r="R16" s="790"/>
      <c r="S16" s="790"/>
      <c r="T16" s="791"/>
    </row>
    <row r="17" spans="1:21" ht="20.100000000000001" customHeight="1" thickBot="1" x14ac:dyDescent="0.35">
      <c r="A17" s="808"/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10"/>
      <c r="Q17" s="764" t="s">
        <v>675</v>
      </c>
      <c r="R17" s="765"/>
      <c r="S17" s="766" t="s">
        <v>351</v>
      </c>
      <c r="T17" s="767"/>
      <c r="U17" s="1" t="s">
        <v>673</v>
      </c>
    </row>
    <row r="18" spans="1:21" ht="20.100000000000001" customHeight="1" thickBot="1" x14ac:dyDescent="0.35">
      <c r="A18" s="808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10"/>
      <c r="Q18" s="764" t="s">
        <v>674</v>
      </c>
      <c r="R18" s="765"/>
      <c r="S18" s="768" t="s">
        <v>480</v>
      </c>
      <c r="T18" s="768"/>
      <c r="U18" s="1" t="s">
        <v>676</v>
      </c>
    </row>
    <row r="19" spans="1:21" ht="20.100000000000001" customHeight="1" x14ac:dyDescent="0.25">
      <c r="A19" s="808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10"/>
      <c r="Q19" s="619" t="s">
        <v>10</v>
      </c>
      <c r="R19" s="620"/>
      <c r="S19" s="770" t="s">
        <v>85</v>
      </c>
      <c r="T19" s="848" t="s">
        <v>11</v>
      </c>
    </row>
    <row r="20" spans="1:21" ht="20.100000000000001" customHeight="1" x14ac:dyDescent="0.25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10"/>
      <c r="Q20" s="621"/>
      <c r="R20" s="622"/>
      <c r="S20" s="771"/>
      <c r="T20" s="849"/>
    </row>
    <row r="21" spans="1:21" ht="20.100000000000001" customHeight="1" thickBot="1" x14ac:dyDescent="0.3">
      <c r="A21" s="811"/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3"/>
      <c r="Q21" s="140" t="s">
        <v>64</v>
      </c>
      <c r="R21" s="141"/>
      <c r="S21" s="772"/>
      <c r="T21" s="113" t="s">
        <v>660</v>
      </c>
    </row>
    <row r="22" spans="1:21" ht="15" customHeight="1" x14ac:dyDescent="0.25">
      <c r="A22" s="740" t="s">
        <v>27</v>
      </c>
      <c r="B22" s="741"/>
      <c r="C22" s="742"/>
      <c r="D22" s="743"/>
      <c r="E22" s="829"/>
      <c r="F22" s="746" t="s">
        <v>30</v>
      </c>
      <c r="G22" s="746"/>
      <c r="H22" s="746"/>
      <c r="I22" s="747" t="s">
        <v>715</v>
      </c>
      <c r="J22" s="748"/>
      <c r="K22" s="748"/>
      <c r="L22" s="748"/>
      <c r="M22" s="748"/>
      <c r="N22" s="748"/>
      <c r="O22" s="748"/>
      <c r="P22" s="749"/>
      <c r="Q22" s="753" t="s">
        <v>5</v>
      </c>
      <c r="R22" s="754"/>
      <c r="S22" s="755"/>
      <c r="T22" s="755"/>
    </row>
    <row r="23" spans="1:21" ht="15.6" thickBot="1" x14ac:dyDescent="0.3">
      <c r="A23" s="759" t="s">
        <v>93</v>
      </c>
      <c r="B23" s="760"/>
      <c r="C23" s="744"/>
      <c r="D23" s="745"/>
      <c r="E23" s="830"/>
      <c r="F23" s="761" t="s">
        <v>92</v>
      </c>
      <c r="G23" s="761"/>
      <c r="H23" s="761"/>
      <c r="I23" s="750"/>
      <c r="J23" s="751"/>
      <c r="K23" s="751"/>
      <c r="L23" s="751"/>
      <c r="M23" s="751"/>
      <c r="N23" s="751"/>
      <c r="O23" s="751"/>
      <c r="P23" s="752"/>
      <c r="Q23" s="762" t="s">
        <v>31</v>
      </c>
      <c r="R23" s="763"/>
      <c r="S23" s="757"/>
      <c r="T23" s="757"/>
    </row>
    <row r="24" spans="1:21" ht="27.6" customHeight="1" x14ac:dyDescent="0.25">
      <c r="A24" s="100" t="s">
        <v>354</v>
      </c>
      <c r="B24" s="837" t="s">
        <v>642</v>
      </c>
      <c r="C24" s="838"/>
      <c r="D24" s="839"/>
      <c r="E24" s="50" t="s">
        <v>643</v>
      </c>
      <c r="F24" s="720" t="s">
        <v>650</v>
      </c>
      <c r="G24" s="834"/>
      <c r="H24" s="834"/>
      <c r="I24" s="835"/>
      <c r="J24" s="840" t="s">
        <v>649</v>
      </c>
      <c r="K24" s="836"/>
      <c r="L24" s="836"/>
      <c r="M24" s="841"/>
      <c r="N24" s="123" t="s">
        <v>99</v>
      </c>
      <c r="O24" s="57" t="s">
        <v>644</v>
      </c>
      <c r="P24" s="47" t="s">
        <v>98</v>
      </c>
      <c r="Q24" s="128" t="s">
        <v>95</v>
      </c>
      <c r="R24" s="96" t="s">
        <v>23</v>
      </c>
      <c r="S24" s="842"/>
      <c r="T24" s="843"/>
    </row>
    <row r="25" spans="1:21" ht="27.6" x14ac:dyDescent="0.25">
      <c r="A25" s="99" t="s">
        <v>94</v>
      </c>
      <c r="B25" s="105" t="s">
        <v>635</v>
      </c>
      <c r="C25" s="106" t="s">
        <v>681</v>
      </c>
      <c r="D25" s="107" t="s">
        <v>682</v>
      </c>
      <c r="E25" s="101" t="s">
        <v>637</v>
      </c>
      <c r="F25" s="85" t="s">
        <v>638</v>
      </c>
      <c r="G25" s="85" t="s">
        <v>639</v>
      </c>
      <c r="H25" s="85" t="s">
        <v>640</v>
      </c>
      <c r="I25" s="118" t="s">
        <v>641</v>
      </c>
      <c r="J25" s="45" t="s">
        <v>645</v>
      </c>
      <c r="K25" s="56" t="s">
        <v>646</v>
      </c>
      <c r="L25" s="154" t="s">
        <v>647</v>
      </c>
      <c r="M25" s="56" t="s">
        <v>648</v>
      </c>
      <c r="N25" s="124" t="s">
        <v>96</v>
      </c>
      <c r="O25" s="44" t="s">
        <v>652</v>
      </c>
      <c r="P25" s="129" t="s">
        <v>97</v>
      </c>
      <c r="Q25" s="130" t="s">
        <v>102</v>
      </c>
      <c r="R25" s="98" t="s">
        <v>101</v>
      </c>
      <c r="S25" s="844"/>
      <c r="T25" s="845"/>
    </row>
    <row r="26" spans="1:21" ht="15.6" thickBot="1" x14ac:dyDescent="0.3">
      <c r="A26" s="48" t="s">
        <v>105</v>
      </c>
      <c r="B26" s="79">
        <v>400</v>
      </c>
      <c r="C26" s="75">
        <v>300</v>
      </c>
      <c r="D26" s="82">
        <v>500</v>
      </c>
      <c r="E26" s="79">
        <v>30</v>
      </c>
      <c r="F26" s="77">
        <v>20</v>
      </c>
      <c r="G26" s="77">
        <v>20</v>
      </c>
      <c r="H26" s="77">
        <v>20</v>
      </c>
      <c r="I26" s="82">
        <v>20</v>
      </c>
      <c r="J26" s="76">
        <v>10</v>
      </c>
      <c r="K26" s="78">
        <v>10</v>
      </c>
      <c r="L26" s="77">
        <v>25</v>
      </c>
      <c r="M26" s="78">
        <v>32</v>
      </c>
      <c r="N26" s="125">
        <v>5</v>
      </c>
      <c r="O26" s="76">
        <v>0</v>
      </c>
      <c r="P26" s="77" t="s">
        <v>100</v>
      </c>
      <c r="Q26" s="77" t="s">
        <v>104</v>
      </c>
      <c r="R26" s="82" t="s">
        <v>103</v>
      </c>
      <c r="S26" s="844"/>
      <c r="T26" s="845"/>
    </row>
    <row r="27" spans="1:21" x14ac:dyDescent="0.25">
      <c r="A27" s="142">
        <v>1</v>
      </c>
      <c r="B27" s="115"/>
      <c r="C27" s="143"/>
      <c r="D27" s="116"/>
      <c r="E27" s="119"/>
      <c r="F27" s="103"/>
      <c r="G27" s="103"/>
      <c r="H27" s="103"/>
      <c r="I27" s="120"/>
      <c r="J27" s="104"/>
      <c r="K27" s="144"/>
      <c r="L27" s="184"/>
      <c r="M27" s="144"/>
      <c r="N27" s="126"/>
      <c r="O27" s="131">
        <f>MAX(C27:D27)*B27*N27/1000000</f>
        <v>0</v>
      </c>
      <c r="P27" s="132"/>
      <c r="Q27" s="132"/>
      <c r="R27" s="73"/>
      <c r="S27" s="844"/>
      <c r="T27" s="845"/>
    </row>
    <row r="28" spans="1:21" x14ac:dyDescent="0.25">
      <c r="A28" s="142">
        <v>2</v>
      </c>
      <c r="B28" s="115"/>
      <c r="C28" s="143"/>
      <c r="D28" s="116"/>
      <c r="E28" s="119"/>
      <c r="F28" s="103"/>
      <c r="G28" s="103"/>
      <c r="H28" s="103"/>
      <c r="I28" s="120"/>
      <c r="J28" s="104"/>
      <c r="K28" s="144"/>
      <c r="L28" s="132"/>
      <c r="M28" s="144"/>
      <c r="N28" s="126"/>
      <c r="O28" s="131">
        <f>MAX(C28:D28)*B28*N28/1000000</f>
        <v>0</v>
      </c>
      <c r="P28" s="132"/>
      <c r="Q28" s="132"/>
      <c r="R28" s="73"/>
      <c r="S28" s="844"/>
      <c r="T28" s="845"/>
    </row>
    <row r="29" spans="1:21" x14ac:dyDescent="0.25">
      <c r="A29" s="142">
        <v>3</v>
      </c>
      <c r="B29" s="115"/>
      <c r="C29" s="143"/>
      <c r="D29" s="116"/>
      <c r="E29" s="119"/>
      <c r="F29" s="103"/>
      <c r="G29" s="103"/>
      <c r="H29" s="103"/>
      <c r="I29" s="120"/>
      <c r="J29" s="104"/>
      <c r="K29" s="144"/>
      <c r="L29" s="132"/>
      <c r="M29" s="144"/>
      <c r="N29" s="126"/>
      <c r="O29" s="131">
        <f>MAX(C29:D29)*B29*N29/1000000</f>
        <v>0</v>
      </c>
      <c r="P29" s="132"/>
      <c r="Q29" s="132"/>
      <c r="R29" s="73"/>
      <c r="S29" s="844"/>
      <c r="T29" s="845"/>
    </row>
    <row r="30" spans="1:21" x14ac:dyDescent="0.25">
      <c r="A30" s="142">
        <v>4</v>
      </c>
      <c r="B30" s="114"/>
      <c r="C30" s="39"/>
      <c r="D30" s="117"/>
      <c r="E30" s="121"/>
      <c r="F30" s="39"/>
      <c r="G30" s="39"/>
      <c r="H30" s="143"/>
      <c r="I30" s="122"/>
      <c r="J30" s="40"/>
      <c r="K30" s="41"/>
      <c r="L30" s="54"/>
      <c r="M30" s="41"/>
      <c r="N30" s="127"/>
      <c r="O30" s="131">
        <f t="shared" ref="O30:O35" si="0">MAX(C30:D30)*B30*N30/1000000</f>
        <v>0</v>
      </c>
      <c r="P30" s="54"/>
      <c r="Q30" s="54"/>
      <c r="R30" s="55"/>
      <c r="S30" s="844"/>
      <c r="T30" s="845"/>
    </row>
    <row r="31" spans="1:21" x14ac:dyDescent="0.25">
      <c r="A31" s="142">
        <v>5</v>
      </c>
      <c r="B31" s="114"/>
      <c r="C31" s="39"/>
      <c r="D31" s="117"/>
      <c r="E31" s="121"/>
      <c r="F31" s="39"/>
      <c r="G31" s="39"/>
      <c r="H31" s="143"/>
      <c r="I31" s="122"/>
      <c r="J31" s="40"/>
      <c r="K31" s="41"/>
      <c r="L31" s="54"/>
      <c r="M31" s="41"/>
      <c r="N31" s="127"/>
      <c r="O31" s="131">
        <f t="shared" si="0"/>
        <v>0</v>
      </c>
      <c r="P31" s="54"/>
      <c r="Q31" s="54"/>
      <c r="R31" s="55"/>
      <c r="S31" s="844"/>
      <c r="T31" s="845"/>
    </row>
    <row r="32" spans="1:21" x14ac:dyDescent="0.25">
      <c r="A32" s="142">
        <v>6</v>
      </c>
      <c r="B32" s="114"/>
      <c r="C32" s="39"/>
      <c r="D32" s="117"/>
      <c r="E32" s="121"/>
      <c r="F32" s="39"/>
      <c r="G32" s="39"/>
      <c r="H32" s="143"/>
      <c r="I32" s="122"/>
      <c r="J32" s="40"/>
      <c r="K32" s="41"/>
      <c r="L32" s="54"/>
      <c r="M32" s="41"/>
      <c r="N32" s="127"/>
      <c r="O32" s="131">
        <f t="shared" si="0"/>
        <v>0</v>
      </c>
      <c r="P32" s="54"/>
      <c r="Q32" s="54"/>
      <c r="R32" s="55"/>
      <c r="S32" s="844"/>
      <c r="T32" s="845"/>
    </row>
    <row r="33" spans="1:20" x14ac:dyDescent="0.25">
      <c r="A33" s="142">
        <v>7</v>
      </c>
      <c r="B33" s="114"/>
      <c r="C33" s="39"/>
      <c r="D33" s="117"/>
      <c r="E33" s="121"/>
      <c r="F33" s="39"/>
      <c r="G33" s="39"/>
      <c r="H33" s="143"/>
      <c r="I33" s="122"/>
      <c r="J33" s="40"/>
      <c r="K33" s="41"/>
      <c r="L33" s="54"/>
      <c r="M33" s="41"/>
      <c r="N33" s="127"/>
      <c r="O33" s="131">
        <f t="shared" si="0"/>
        <v>0</v>
      </c>
      <c r="P33" s="54"/>
      <c r="Q33" s="54"/>
      <c r="R33" s="55"/>
      <c r="S33" s="844"/>
      <c r="T33" s="845"/>
    </row>
    <row r="34" spans="1:20" x14ac:dyDescent="0.25">
      <c r="A34" s="142">
        <v>8</v>
      </c>
      <c r="B34" s="114"/>
      <c r="C34" s="39"/>
      <c r="D34" s="117"/>
      <c r="E34" s="121"/>
      <c r="F34" s="39"/>
      <c r="G34" s="39"/>
      <c r="H34" s="143"/>
      <c r="I34" s="122"/>
      <c r="J34" s="40"/>
      <c r="K34" s="41"/>
      <c r="L34" s="54"/>
      <c r="M34" s="41"/>
      <c r="N34" s="127"/>
      <c r="O34" s="131">
        <f t="shared" si="0"/>
        <v>0</v>
      </c>
      <c r="P34" s="54"/>
      <c r="Q34" s="54"/>
      <c r="R34" s="55"/>
      <c r="S34" s="844"/>
      <c r="T34" s="845"/>
    </row>
    <row r="35" spans="1:20" x14ac:dyDescent="0.25">
      <c r="A35" s="142">
        <v>9</v>
      </c>
      <c r="B35" s="114"/>
      <c r="C35" s="39"/>
      <c r="D35" s="117"/>
      <c r="E35" s="121"/>
      <c r="F35" s="39"/>
      <c r="G35" s="39"/>
      <c r="H35" s="143"/>
      <c r="I35" s="122"/>
      <c r="J35" s="40"/>
      <c r="K35" s="41"/>
      <c r="L35" s="54"/>
      <c r="M35" s="41"/>
      <c r="N35" s="127"/>
      <c r="O35" s="131">
        <f t="shared" si="0"/>
        <v>0</v>
      </c>
      <c r="P35" s="54"/>
      <c r="Q35" s="54"/>
      <c r="R35" s="55"/>
      <c r="S35" s="844"/>
      <c r="T35" s="845"/>
    </row>
    <row r="36" spans="1:20" ht="15.6" thickBot="1" x14ac:dyDescent="0.3">
      <c r="A36" s="148">
        <v>10</v>
      </c>
      <c r="B36" s="160"/>
      <c r="C36" s="42"/>
      <c r="D36" s="161"/>
      <c r="E36" s="162"/>
      <c r="F36" s="42"/>
      <c r="G36" s="42"/>
      <c r="H36" s="149"/>
      <c r="I36" s="163"/>
      <c r="J36" s="164"/>
      <c r="K36" s="165"/>
      <c r="L36" s="166"/>
      <c r="M36" s="165"/>
      <c r="N36" s="167"/>
      <c r="O36" s="166"/>
      <c r="P36" s="166"/>
      <c r="Q36" s="166"/>
      <c r="R36" s="168"/>
      <c r="S36" s="846"/>
      <c r="T36" s="847"/>
    </row>
    <row r="37" spans="1:20" ht="15.6" x14ac:dyDescent="0.25">
      <c r="I37" s="43" t="s">
        <v>677</v>
      </c>
      <c r="N37" s="190">
        <f>SUM(N27:N36)</f>
        <v>0</v>
      </c>
      <c r="O37" s="724">
        <f>SUM(O27:O36)</f>
        <v>0</v>
      </c>
      <c r="P37" s="724"/>
    </row>
    <row r="39" spans="1:20" x14ac:dyDescent="0.25">
      <c r="C39" s="138" t="s">
        <v>667</v>
      </c>
    </row>
  </sheetData>
  <mergeCells count="37">
    <mergeCell ref="S17:T17"/>
    <mergeCell ref="A1:D3"/>
    <mergeCell ref="A4:P21"/>
    <mergeCell ref="Q6:R7"/>
    <mergeCell ref="S6:T7"/>
    <mergeCell ref="Q8:T8"/>
    <mergeCell ref="Q9:T9"/>
    <mergeCell ref="Q10:T11"/>
    <mergeCell ref="E1:S1"/>
    <mergeCell ref="E2:S2"/>
    <mergeCell ref="E3:S3"/>
    <mergeCell ref="T2:T3"/>
    <mergeCell ref="Q5:T5"/>
    <mergeCell ref="B24:D24"/>
    <mergeCell ref="F24:I24"/>
    <mergeCell ref="J24:M24"/>
    <mergeCell ref="Q4:T4"/>
    <mergeCell ref="O37:P37"/>
    <mergeCell ref="S24:T26"/>
    <mergeCell ref="S27:T36"/>
    <mergeCell ref="Q18:R18"/>
    <mergeCell ref="S18:T18"/>
    <mergeCell ref="Q19:R20"/>
    <mergeCell ref="S19:S21"/>
    <mergeCell ref="T19:T20"/>
    <mergeCell ref="S22:T23"/>
    <mergeCell ref="Q12:T12"/>
    <mergeCell ref="Q16:T16"/>
    <mergeCell ref="Q17:R17"/>
    <mergeCell ref="A22:B22"/>
    <mergeCell ref="C22:E23"/>
    <mergeCell ref="F22:H22"/>
    <mergeCell ref="I22:P23"/>
    <mergeCell ref="Q22:R22"/>
    <mergeCell ref="A23:B23"/>
    <mergeCell ref="F23:H23"/>
    <mergeCell ref="Q23:R23"/>
  </mergeCells>
  <conditionalFormatting sqref="I28:J28">
    <cfRule type="duplicateValues" dxfId="15" priority="2"/>
  </conditionalFormatting>
  <conditionalFormatting sqref="I29:J29">
    <cfRule type="duplicateValues" dxfId="14" priority="1"/>
  </conditionalFormatting>
  <conditionalFormatting sqref="I27:J27 I30:J36">
    <cfRule type="duplicateValues" dxfId="13" priority="11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88253" r:id="rId4" name="CheckBox1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312420</xdr:colOff>
                <xdr:row>12</xdr:row>
                <xdr:rowOff>220980</xdr:rowOff>
              </to>
            </anchor>
          </controlPr>
        </control>
      </mc:Choice>
      <mc:Fallback>
        <control shapeId="88253" r:id="rId4" name="CheckBox1"/>
      </mc:Fallback>
    </mc:AlternateContent>
    <mc:AlternateContent xmlns:mc="http://schemas.openxmlformats.org/markup-compatibility/2006">
      <mc:Choice Requires="x14">
        <control shapeId="88254" r:id="rId6" name="CheckBox2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8254" r:id="rId6" name="CheckBox2"/>
      </mc:Fallback>
    </mc:AlternateContent>
    <mc:AlternateContent xmlns:mc="http://schemas.openxmlformats.org/markup-compatibility/2006">
      <mc:Choice Requires="x14">
        <control shapeId="88255" r:id="rId8" name="CheckBox3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88255" r:id="rId8" name="CheckBox3"/>
      </mc:Fallback>
    </mc:AlternateContent>
    <mc:AlternateContent xmlns:mc="http://schemas.openxmlformats.org/markup-compatibility/2006">
      <mc:Choice Requires="x14">
        <control shapeId="88256" r:id="rId10" name="CheckBox4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8256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3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3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3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300-000003000000}">
          <x14:formula1>
            <xm:f>Data!$I$8:$I$11</xm:f>
          </x14:formula1>
          <xm:sqref>S18:T18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13">
    <pageSetUpPr fitToPage="1"/>
  </sheetPr>
  <dimension ref="A1:U39"/>
  <sheetViews>
    <sheetView view="pageBreakPreview" topLeftCell="A26" zoomScale="90" zoomScaleNormal="125" zoomScaleSheetLayoutView="90" workbookViewId="0">
      <selection activeCell="A36" sqref="A36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647"/>
      <c r="B1" s="792"/>
      <c r="C1" s="792"/>
      <c r="D1" s="792"/>
      <c r="E1" s="850" t="s">
        <v>714</v>
      </c>
      <c r="F1" s="850"/>
      <c r="G1" s="850"/>
      <c r="H1" s="850"/>
      <c r="I1" s="850"/>
      <c r="J1" s="850"/>
      <c r="K1" s="850"/>
      <c r="L1" s="850"/>
      <c r="M1" s="850"/>
      <c r="N1" s="850" t="s">
        <v>106</v>
      </c>
      <c r="O1" s="850"/>
      <c r="P1" s="850"/>
      <c r="Q1" s="850"/>
      <c r="R1" s="850"/>
      <c r="S1" s="851"/>
      <c r="T1" s="135" t="s">
        <v>106</v>
      </c>
    </row>
    <row r="2" spans="1:21" ht="20.100000000000001" customHeight="1" x14ac:dyDescent="0.25">
      <c r="A2" s="793"/>
      <c r="B2" s="794"/>
      <c r="C2" s="794"/>
      <c r="D2" s="794"/>
      <c r="E2" s="799" t="s">
        <v>683</v>
      </c>
      <c r="F2" s="799"/>
      <c r="G2" s="799"/>
      <c r="H2" s="799"/>
      <c r="I2" s="799"/>
      <c r="J2" s="799"/>
      <c r="K2" s="799"/>
      <c r="L2" s="799"/>
      <c r="M2" s="799"/>
      <c r="N2" s="799">
        <f>'FORMULARZ ZAMÓWIENIA - OKŁADKA'!N2:O3</f>
        <v>45910</v>
      </c>
      <c r="O2" s="799"/>
      <c r="P2" s="799"/>
      <c r="Q2" s="799"/>
      <c r="R2" s="799"/>
      <c r="S2" s="800"/>
      <c r="T2" s="828">
        <f>'FORMULARZ ZAMÓWIENIA - OKŁADKA'!N2</f>
        <v>45910</v>
      </c>
    </row>
    <row r="3" spans="1:21" ht="20.100000000000001" customHeight="1" thickBot="1" x14ac:dyDescent="0.3">
      <c r="A3" s="793"/>
      <c r="B3" s="794"/>
      <c r="C3" s="794"/>
      <c r="D3" s="794"/>
      <c r="E3" s="803" t="s">
        <v>684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4"/>
      <c r="T3" s="802"/>
    </row>
    <row r="4" spans="1:21" ht="20.100000000000001" customHeight="1" x14ac:dyDescent="0.25">
      <c r="A4" s="805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7"/>
      <c r="Q4" s="814" t="s">
        <v>686</v>
      </c>
      <c r="R4" s="815"/>
      <c r="S4" s="815"/>
      <c r="T4" s="816"/>
    </row>
    <row r="5" spans="1:21" ht="20.100000000000001" customHeight="1" x14ac:dyDescent="0.25">
      <c r="A5" s="808"/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10"/>
      <c r="Q5" s="817" t="s">
        <v>685</v>
      </c>
      <c r="R5" s="818"/>
      <c r="S5" s="818"/>
      <c r="T5" s="819"/>
    </row>
    <row r="6" spans="1:21" ht="20.100000000000001" customHeight="1" x14ac:dyDescent="0.25">
      <c r="A6" s="808"/>
      <c r="B6" s="809"/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10"/>
      <c r="Q6" s="820"/>
      <c r="R6" s="821"/>
      <c r="S6" s="824" t="s">
        <v>90</v>
      </c>
      <c r="T6" s="825"/>
      <c r="U6" s="1" t="s">
        <v>653</v>
      </c>
    </row>
    <row r="7" spans="1:21" ht="20.100000000000001" customHeight="1" x14ac:dyDescent="0.25">
      <c r="A7" s="808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10"/>
      <c r="Q7" s="822"/>
      <c r="R7" s="823"/>
      <c r="S7" s="826"/>
      <c r="T7" s="827"/>
    </row>
    <row r="8" spans="1:21" ht="20.100000000000001" customHeight="1" x14ac:dyDescent="0.25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10"/>
      <c r="Q8" s="775"/>
      <c r="R8" s="776"/>
      <c r="S8" s="776"/>
      <c r="T8" s="777"/>
    </row>
    <row r="9" spans="1:21" ht="20.100000000000001" customHeight="1" x14ac:dyDescent="0.25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10"/>
      <c r="Q9" s="778" t="s">
        <v>108</v>
      </c>
      <c r="R9" s="779"/>
      <c r="S9" s="779"/>
      <c r="T9" s="780"/>
      <c r="U9" s="53"/>
    </row>
    <row r="10" spans="1:21" ht="20.100000000000001" customHeight="1" x14ac:dyDescent="0.25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10"/>
      <c r="Q10" s="649" t="s">
        <v>658</v>
      </c>
      <c r="R10" s="650"/>
      <c r="S10" s="650"/>
      <c r="T10" s="781"/>
    </row>
    <row r="11" spans="1:21" ht="20.100000000000001" customHeight="1" thickBot="1" x14ac:dyDescent="0.3">
      <c r="A11" s="808"/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10"/>
      <c r="Q11" s="651"/>
      <c r="R11" s="652"/>
      <c r="S11" s="652"/>
      <c r="T11" s="782"/>
      <c r="U11" s="1" t="s">
        <v>654</v>
      </c>
    </row>
    <row r="12" spans="1:21" ht="20.100000000000001" customHeight="1" x14ac:dyDescent="0.25">
      <c r="A12" s="808"/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10"/>
      <c r="Q12" s="783" t="s">
        <v>659</v>
      </c>
      <c r="R12" s="784"/>
      <c r="S12" s="784"/>
      <c r="T12" s="785"/>
    </row>
    <row r="13" spans="1:21" ht="20.100000000000001" customHeight="1" x14ac:dyDescent="0.25">
      <c r="A13" s="808"/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10"/>
      <c r="Q13" s="109"/>
      <c r="R13" s="110"/>
      <c r="S13" s="110"/>
      <c r="T13" s="112"/>
    </row>
    <row r="14" spans="1:21" ht="20.100000000000001" customHeight="1" x14ac:dyDescent="0.25">
      <c r="A14" s="808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10"/>
      <c r="Q14" s="152" t="s">
        <v>678</v>
      </c>
      <c r="R14" s="110"/>
      <c r="S14" s="110"/>
      <c r="T14" s="111"/>
    </row>
    <row r="15" spans="1:21" ht="20.100000000000001" customHeight="1" x14ac:dyDescent="0.25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10"/>
      <c r="Q15" s="109"/>
      <c r="R15" s="110"/>
      <c r="S15" s="110"/>
      <c r="T15" s="112"/>
    </row>
    <row r="16" spans="1:21" ht="20.100000000000001" customHeight="1" thickBot="1" x14ac:dyDescent="0.3">
      <c r="A16" s="808"/>
      <c r="B16" s="809"/>
      <c r="C16" s="809"/>
      <c r="D16" s="809"/>
      <c r="E16" s="809"/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10"/>
      <c r="Q16" s="789" t="s">
        <v>634</v>
      </c>
      <c r="R16" s="790"/>
      <c r="S16" s="790"/>
      <c r="T16" s="791"/>
    </row>
    <row r="17" spans="1:21" ht="20.100000000000001" customHeight="1" thickBot="1" x14ac:dyDescent="0.35">
      <c r="A17" s="808"/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10"/>
      <c r="Q17" s="764" t="s">
        <v>675</v>
      </c>
      <c r="R17" s="765"/>
      <c r="S17" s="766" t="s">
        <v>351</v>
      </c>
      <c r="T17" s="767"/>
      <c r="U17" s="1" t="s">
        <v>673</v>
      </c>
    </row>
    <row r="18" spans="1:21" ht="20.100000000000001" customHeight="1" thickBot="1" x14ac:dyDescent="0.35">
      <c r="A18" s="808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10"/>
      <c r="Q18" s="764" t="s">
        <v>674</v>
      </c>
      <c r="R18" s="765"/>
      <c r="S18" s="768" t="s">
        <v>480</v>
      </c>
      <c r="T18" s="768"/>
      <c r="U18" s="1" t="s">
        <v>676</v>
      </c>
    </row>
    <row r="19" spans="1:21" ht="20.100000000000001" customHeight="1" x14ac:dyDescent="0.25">
      <c r="A19" s="808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10"/>
      <c r="Q19" s="619" t="s">
        <v>10</v>
      </c>
      <c r="R19" s="620"/>
      <c r="S19" s="770" t="s">
        <v>85</v>
      </c>
      <c r="T19" s="848" t="s">
        <v>11</v>
      </c>
    </row>
    <row r="20" spans="1:21" ht="20.100000000000001" customHeight="1" x14ac:dyDescent="0.25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10"/>
      <c r="Q20" s="621"/>
      <c r="R20" s="622"/>
      <c r="S20" s="771"/>
      <c r="T20" s="849"/>
    </row>
    <row r="21" spans="1:21" ht="20.100000000000001" customHeight="1" thickBot="1" x14ac:dyDescent="0.3">
      <c r="A21" s="811"/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3"/>
      <c r="Q21" s="140" t="s">
        <v>64</v>
      </c>
      <c r="R21" s="141"/>
      <c r="S21" s="772"/>
      <c r="T21" s="113" t="s">
        <v>660</v>
      </c>
    </row>
    <row r="22" spans="1:21" ht="15" customHeight="1" x14ac:dyDescent="0.25">
      <c r="A22" s="740" t="s">
        <v>27</v>
      </c>
      <c r="B22" s="741"/>
      <c r="C22" s="742"/>
      <c r="D22" s="743"/>
      <c r="E22" s="829"/>
      <c r="F22" s="746" t="s">
        <v>30</v>
      </c>
      <c r="G22" s="746"/>
      <c r="H22" s="746"/>
      <c r="I22" s="747" t="s">
        <v>715</v>
      </c>
      <c r="J22" s="748"/>
      <c r="K22" s="748"/>
      <c r="L22" s="748"/>
      <c r="M22" s="748"/>
      <c r="N22" s="748"/>
      <c r="O22" s="748"/>
      <c r="P22" s="749"/>
      <c r="Q22" s="753" t="s">
        <v>5</v>
      </c>
      <c r="R22" s="754"/>
      <c r="S22" s="755"/>
      <c r="T22" s="755"/>
    </row>
    <row r="23" spans="1:21" ht="15.6" thickBot="1" x14ac:dyDescent="0.3">
      <c r="A23" s="759" t="s">
        <v>93</v>
      </c>
      <c r="B23" s="760"/>
      <c r="C23" s="744"/>
      <c r="D23" s="745"/>
      <c r="E23" s="830"/>
      <c r="F23" s="761" t="s">
        <v>92</v>
      </c>
      <c r="G23" s="761"/>
      <c r="H23" s="761"/>
      <c r="I23" s="750"/>
      <c r="J23" s="751"/>
      <c r="K23" s="751"/>
      <c r="L23" s="751"/>
      <c r="M23" s="751"/>
      <c r="N23" s="751"/>
      <c r="O23" s="751"/>
      <c r="P23" s="752"/>
      <c r="Q23" s="762" t="s">
        <v>31</v>
      </c>
      <c r="R23" s="763"/>
      <c r="S23" s="757"/>
      <c r="T23" s="757"/>
    </row>
    <row r="24" spans="1:21" ht="27.6" x14ac:dyDescent="0.25">
      <c r="A24" s="100" t="s">
        <v>354</v>
      </c>
      <c r="B24" s="837" t="s">
        <v>642</v>
      </c>
      <c r="C24" s="838"/>
      <c r="D24" s="839"/>
      <c r="E24" s="50" t="s">
        <v>643</v>
      </c>
      <c r="F24" s="720" t="s">
        <v>650</v>
      </c>
      <c r="G24" s="834"/>
      <c r="H24" s="834"/>
      <c r="I24" s="835"/>
      <c r="J24" s="840" t="s">
        <v>649</v>
      </c>
      <c r="K24" s="836"/>
      <c r="L24" s="836"/>
      <c r="M24" s="841"/>
      <c r="N24" s="123" t="s">
        <v>99</v>
      </c>
      <c r="O24" s="57" t="s">
        <v>644</v>
      </c>
      <c r="P24" s="47" t="s">
        <v>98</v>
      </c>
      <c r="Q24" s="128" t="s">
        <v>95</v>
      </c>
      <c r="R24" s="96" t="s">
        <v>23</v>
      </c>
      <c r="S24" s="842"/>
      <c r="T24" s="843"/>
    </row>
    <row r="25" spans="1:21" ht="27.6" x14ac:dyDescent="0.25">
      <c r="A25" s="99" t="s">
        <v>94</v>
      </c>
      <c r="B25" s="105" t="s">
        <v>635</v>
      </c>
      <c r="C25" s="106" t="s">
        <v>681</v>
      </c>
      <c r="D25" s="107" t="s">
        <v>682</v>
      </c>
      <c r="E25" s="101" t="s">
        <v>637</v>
      </c>
      <c r="F25" s="85" t="s">
        <v>638</v>
      </c>
      <c r="G25" s="85" t="s">
        <v>639</v>
      </c>
      <c r="H25" s="85" t="s">
        <v>640</v>
      </c>
      <c r="I25" s="118" t="s">
        <v>641</v>
      </c>
      <c r="J25" s="45" t="s">
        <v>645</v>
      </c>
      <c r="K25" s="56" t="s">
        <v>646</v>
      </c>
      <c r="L25" s="154" t="s">
        <v>647</v>
      </c>
      <c r="M25" s="56" t="s">
        <v>648</v>
      </c>
      <c r="N25" s="124" t="s">
        <v>96</v>
      </c>
      <c r="O25" s="44" t="s">
        <v>652</v>
      </c>
      <c r="P25" s="129" t="s">
        <v>97</v>
      </c>
      <c r="Q25" s="130" t="s">
        <v>102</v>
      </c>
      <c r="R25" s="98" t="s">
        <v>101</v>
      </c>
      <c r="S25" s="844"/>
      <c r="T25" s="845"/>
    </row>
    <row r="26" spans="1:21" ht="15.6" thickBot="1" x14ac:dyDescent="0.3">
      <c r="A26" s="48" t="s">
        <v>105</v>
      </c>
      <c r="B26" s="79">
        <v>400</v>
      </c>
      <c r="C26" s="75">
        <v>300</v>
      </c>
      <c r="D26" s="82">
        <v>500</v>
      </c>
      <c r="E26" s="79">
        <v>30</v>
      </c>
      <c r="F26" s="77">
        <v>20</v>
      </c>
      <c r="G26" s="77">
        <v>20</v>
      </c>
      <c r="H26" s="77">
        <v>20</v>
      </c>
      <c r="I26" s="82">
        <v>20</v>
      </c>
      <c r="J26" s="76">
        <v>10</v>
      </c>
      <c r="K26" s="78">
        <v>10</v>
      </c>
      <c r="L26" s="77">
        <v>25</v>
      </c>
      <c r="M26" s="78">
        <v>32</v>
      </c>
      <c r="N26" s="125">
        <v>5</v>
      </c>
      <c r="O26" s="76">
        <v>0</v>
      </c>
      <c r="P26" s="77" t="s">
        <v>100</v>
      </c>
      <c r="Q26" s="77" t="s">
        <v>104</v>
      </c>
      <c r="R26" s="82" t="s">
        <v>103</v>
      </c>
      <c r="S26" s="844"/>
      <c r="T26" s="845"/>
    </row>
    <row r="27" spans="1:21" x14ac:dyDescent="0.25">
      <c r="A27" s="142">
        <v>1</v>
      </c>
      <c r="B27" s="115"/>
      <c r="C27" s="143"/>
      <c r="D27" s="116"/>
      <c r="E27" s="119"/>
      <c r="F27" s="103"/>
      <c r="G27" s="103"/>
      <c r="H27" s="103"/>
      <c r="I27" s="120"/>
      <c r="J27" s="104"/>
      <c r="K27" s="144"/>
      <c r="L27" s="184"/>
      <c r="M27" s="144"/>
      <c r="N27" s="126"/>
      <c r="O27" s="131"/>
      <c r="P27" s="132"/>
      <c r="Q27" s="132"/>
      <c r="R27" s="73"/>
      <c r="S27" s="844"/>
      <c r="T27" s="845"/>
    </row>
    <row r="28" spans="1:21" x14ac:dyDescent="0.25">
      <c r="A28" s="142">
        <v>2</v>
      </c>
      <c r="B28" s="115"/>
      <c r="C28" s="143"/>
      <c r="D28" s="116"/>
      <c r="E28" s="119"/>
      <c r="F28" s="103"/>
      <c r="G28" s="103"/>
      <c r="H28" s="103"/>
      <c r="I28" s="120"/>
      <c r="J28" s="104"/>
      <c r="K28" s="144"/>
      <c r="L28" s="132"/>
      <c r="M28" s="144"/>
      <c r="N28" s="126"/>
      <c r="O28" s="131"/>
      <c r="P28" s="132"/>
      <c r="Q28" s="132"/>
      <c r="R28" s="73"/>
      <c r="S28" s="844"/>
      <c r="T28" s="845"/>
    </row>
    <row r="29" spans="1:21" x14ac:dyDescent="0.25">
      <c r="A29" s="142">
        <v>3</v>
      </c>
      <c r="B29" s="115"/>
      <c r="C29" s="143"/>
      <c r="D29" s="116"/>
      <c r="E29" s="119"/>
      <c r="F29" s="103"/>
      <c r="G29" s="103"/>
      <c r="H29" s="103"/>
      <c r="I29" s="120"/>
      <c r="J29" s="104"/>
      <c r="K29" s="144"/>
      <c r="L29" s="132"/>
      <c r="M29" s="144"/>
      <c r="N29" s="126"/>
      <c r="O29" s="131"/>
      <c r="P29" s="132"/>
      <c r="Q29" s="132"/>
      <c r="R29" s="73"/>
      <c r="S29" s="844"/>
      <c r="T29" s="845"/>
    </row>
    <row r="30" spans="1:21" x14ac:dyDescent="0.25">
      <c r="A30" s="142">
        <v>4</v>
      </c>
      <c r="B30" s="114"/>
      <c r="C30" s="39"/>
      <c r="D30" s="117"/>
      <c r="E30" s="121"/>
      <c r="F30" s="39"/>
      <c r="G30" s="39"/>
      <c r="H30" s="143"/>
      <c r="I30" s="122"/>
      <c r="J30" s="40"/>
      <c r="K30" s="41"/>
      <c r="L30" s="54"/>
      <c r="M30" s="41"/>
      <c r="N30" s="127"/>
      <c r="O30" s="54"/>
      <c r="P30" s="54"/>
      <c r="Q30" s="54"/>
      <c r="R30" s="55"/>
      <c r="S30" s="844"/>
      <c r="T30" s="845"/>
    </row>
    <row r="31" spans="1:21" x14ac:dyDescent="0.25">
      <c r="A31" s="142">
        <v>5</v>
      </c>
      <c r="B31" s="114"/>
      <c r="C31" s="39"/>
      <c r="D31" s="117"/>
      <c r="E31" s="121"/>
      <c r="F31" s="39"/>
      <c r="G31" s="39"/>
      <c r="H31" s="143"/>
      <c r="I31" s="122"/>
      <c r="J31" s="40"/>
      <c r="K31" s="41"/>
      <c r="L31" s="54"/>
      <c r="M31" s="41"/>
      <c r="N31" s="127"/>
      <c r="O31" s="54"/>
      <c r="P31" s="54"/>
      <c r="Q31" s="54"/>
      <c r="R31" s="55"/>
      <c r="S31" s="844"/>
      <c r="T31" s="845"/>
    </row>
    <row r="32" spans="1:21" x14ac:dyDescent="0.25">
      <c r="A32" s="142">
        <v>6</v>
      </c>
      <c r="B32" s="114"/>
      <c r="C32" s="39"/>
      <c r="D32" s="117"/>
      <c r="E32" s="121"/>
      <c r="F32" s="39"/>
      <c r="G32" s="39"/>
      <c r="H32" s="143"/>
      <c r="I32" s="122"/>
      <c r="J32" s="40"/>
      <c r="K32" s="41"/>
      <c r="L32" s="54"/>
      <c r="M32" s="41"/>
      <c r="N32" s="127"/>
      <c r="O32" s="54"/>
      <c r="P32" s="54"/>
      <c r="Q32" s="54"/>
      <c r="R32" s="55"/>
      <c r="S32" s="844"/>
      <c r="T32" s="845"/>
    </row>
    <row r="33" spans="1:20" x14ac:dyDescent="0.25">
      <c r="A33" s="142">
        <v>7</v>
      </c>
      <c r="B33" s="114"/>
      <c r="C33" s="39"/>
      <c r="D33" s="117"/>
      <c r="E33" s="121"/>
      <c r="F33" s="39"/>
      <c r="G33" s="39"/>
      <c r="H33" s="143"/>
      <c r="I33" s="122"/>
      <c r="J33" s="40"/>
      <c r="K33" s="41"/>
      <c r="L33" s="54"/>
      <c r="M33" s="41"/>
      <c r="N33" s="127"/>
      <c r="O33" s="54"/>
      <c r="P33" s="54"/>
      <c r="Q33" s="54"/>
      <c r="R33" s="55"/>
      <c r="S33" s="844"/>
      <c r="T33" s="845"/>
    </row>
    <row r="34" spans="1:20" x14ac:dyDescent="0.25">
      <c r="A34" s="142">
        <v>8</v>
      </c>
      <c r="B34" s="114"/>
      <c r="C34" s="39"/>
      <c r="D34" s="117"/>
      <c r="E34" s="121"/>
      <c r="F34" s="39"/>
      <c r="G34" s="39"/>
      <c r="H34" s="143"/>
      <c r="I34" s="122"/>
      <c r="J34" s="40"/>
      <c r="K34" s="41"/>
      <c r="L34" s="54"/>
      <c r="M34" s="41"/>
      <c r="N34" s="127"/>
      <c r="O34" s="54"/>
      <c r="P34" s="54"/>
      <c r="Q34" s="54"/>
      <c r="R34" s="55"/>
      <c r="S34" s="844"/>
      <c r="T34" s="845"/>
    </row>
    <row r="35" spans="1:20" ht="15.6" thickBot="1" x14ac:dyDescent="0.3">
      <c r="A35" s="148">
        <v>9</v>
      </c>
      <c r="B35" s="160"/>
      <c r="C35" s="42"/>
      <c r="D35" s="161"/>
      <c r="E35" s="162"/>
      <c r="F35" s="42"/>
      <c r="G35" s="42"/>
      <c r="H35" s="149"/>
      <c r="I35" s="163"/>
      <c r="J35" s="164"/>
      <c r="K35" s="165"/>
      <c r="L35" s="166"/>
      <c r="M35" s="165"/>
      <c r="N35" s="167"/>
      <c r="O35" s="166"/>
      <c r="P35" s="166"/>
      <c r="Q35" s="166"/>
      <c r="R35" s="168"/>
      <c r="S35" s="846"/>
      <c r="T35" s="847"/>
    </row>
    <row r="36" spans="1:20" ht="15.6" x14ac:dyDescent="0.25">
      <c r="I36" s="43" t="s">
        <v>677</v>
      </c>
      <c r="N36" s="190">
        <f>SUM(N27:N35)</f>
        <v>0</v>
      </c>
      <c r="O36" s="724">
        <f>SUM(O27:O35)</f>
        <v>0</v>
      </c>
      <c r="P36" s="724"/>
    </row>
    <row r="39" spans="1:20" x14ac:dyDescent="0.25">
      <c r="C39" s="138" t="s">
        <v>667</v>
      </c>
    </row>
  </sheetData>
  <mergeCells count="37">
    <mergeCell ref="A1:D3"/>
    <mergeCell ref="E1:S1"/>
    <mergeCell ref="E2:S2"/>
    <mergeCell ref="E3:S3"/>
    <mergeCell ref="A4:P21"/>
    <mergeCell ref="Q4:T4"/>
    <mergeCell ref="Q6:R7"/>
    <mergeCell ref="S6:T7"/>
    <mergeCell ref="Q8:T8"/>
    <mergeCell ref="Q9:T9"/>
    <mergeCell ref="S17:T17"/>
    <mergeCell ref="Q18:R18"/>
    <mergeCell ref="S18:T18"/>
    <mergeCell ref="Q19:R20"/>
    <mergeCell ref="S19:S21"/>
    <mergeCell ref="T19:T20"/>
    <mergeCell ref="O36:P36"/>
    <mergeCell ref="T2:T3"/>
    <mergeCell ref="Q5:T5"/>
    <mergeCell ref="A22:B22"/>
    <mergeCell ref="C22:E23"/>
    <mergeCell ref="F22:H22"/>
    <mergeCell ref="I22:P23"/>
    <mergeCell ref="Q22:R22"/>
    <mergeCell ref="S22:T23"/>
    <mergeCell ref="A23:B23"/>
    <mergeCell ref="F23:H23"/>
    <mergeCell ref="Q23:R23"/>
    <mergeCell ref="Q10:T11"/>
    <mergeCell ref="Q12:T12"/>
    <mergeCell ref="Q16:T16"/>
    <mergeCell ref="Q17:R17"/>
    <mergeCell ref="B24:D24"/>
    <mergeCell ref="F24:I24"/>
    <mergeCell ref="J24:M24"/>
    <mergeCell ref="S24:T26"/>
    <mergeCell ref="S27:T35"/>
  </mergeCells>
  <conditionalFormatting sqref="I28:J28">
    <cfRule type="duplicateValues" dxfId="12" priority="2"/>
  </conditionalFormatting>
  <conditionalFormatting sqref="I29:J29">
    <cfRule type="duplicateValues" dxfId="11" priority="1"/>
  </conditionalFormatting>
  <conditionalFormatting sqref="I27:J27 I30:J35">
    <cfRule type="duplicateValues" dxfId="10" priority="17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89253" r:id="rId4" name="CheckBox1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312420</xdr:colOff>
                <xdr:row>12</xdr:row>
                <xdr:rowOff>220980</xdr:rowOff>
              </to>
            </anchor>
          </controlPr>
        </control>
      </mc:Choice>
      <mc:Fallback>
        <control shapeId="89253" r:id="rId4" name="CheckBox1"/>
      </mc:Fallback>
    </mc:AlternateContent>
    <mc:AlternateContent xmlns:mc="http://schemas.openxmlformats.org/markup-compatibility/2006">
      <mc:Choice Requires="x14">
        <control shapeId="89254" r:id="rId6" name="CheckBox2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381000</xdr:colOff>
                <xdr:row>14</xdr:row>
                <xdr:rowOff>243840</xdr:rowOff>
              </to>
            </anchor>
          </controlPr>
        </control>
      </mc:Choice>
      <mc:Fallback>
        <control shapeId="89254" r:id="rId6" name="CheckBox2"/>
      </mc:Fallback>
    </mc:AlternateContent>
    <mc:AlternateContent xmlns:mc="http://schemas.openxmlformats.org/markup-compatibility/2006">
      <mc:Choice Requires="x14">
        <control shapeId="89255" r:id="rId8" name="CheckBox3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89255" r:id="rId8" name="CheckBox3"/>
      </mc:Fallback>
    </mc:AlternateContent>
    <mc:AlternateContent xmlns:mc="http://schemas.openxmlformats.org/markup-compatibility/2006">
      <mc:Choice Requires="x14">
        <control shapeId="89256" r:id="rId10" name="CheckBox4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89256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400-000000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400-000001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400-000002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400-000003000000}">
          <x14:formula1>
            <xm:f>Data!$C$2:$C$15</xm:f>
          </x14:formula1>
          <xm:sqref>S6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18">
    <pageSetUpPr fitToPage="1"/>
  </sheetPr>
  <dimension ref="A1:U39"/>
  <sheetViews>
    <sheetView view="pageBreakPreview" zoomScaleNormal="125" zoomScaleSheetLayoutView="100" workbookViewId="0">
      <selection activeCell="A37" sqref="A37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6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647"/>
      <c r="B1" s="792"/>
      <c r="C1" s="792"/>
      <c r="D1" s="792"/>
      <c r="E1" s="797" t="s">
        <v>714</v>
      </c>
      <c r="F1" s="797"/>
      <c r="G1" s="797"/>
      <c r="H1" s="797"/>
      <c r="I1" s="797"/>
      <c r="J1" s="797"/>
      <c r="K1" s="797"/>
      <c r="L1" s="797"/>
      <c r="M1" s="797"/>
      <c r="N1" s="797" t="s">
        <v>106</v>
      </c>
      <c r="O1" s="797"/>
      <c r="P1" s="797"/>
      <c r="Q1" s="797"/>
      <c r="R1" s="797"/>
      <c r="S1" s="798"/>
      <c r="T1" s="135" t="s">
        <v>106</v>
      </c>
    </row>
    <row r="2" spans="1:21" ht="20.100000000000001" customHeight="1" x14ac:dyDescent="0.25">
      <c r="A2" s="793"/>
      <c r="B2" s="794"/>
      <c r="C2" s="794"/>
      <c r="D2" s="794"/>
      <c r="E2" s="799" t="s">
        <v>687</v>
      </c>
      <c r="F2" s="799"/>
      <c r="G2" s="799"/>
      <c r="H2" s="799"/>
      <c r="I2" s="799"/>
      <c r="J2" s="799"/>
      <c r="K2" s="799"/>
      <c r="L2" s="799"/>
      <c r="M2" s="799"/>
      <c r="N2" s="799">
        <f>'FORMULARZ ZAMÓWIENIA - OKŁADKA'!N2:O3</f>
        <v>45910</v>
      </c>
      <c r="O2" s="799"/>
      <c r="P2" s="799"/>
      <c r="Q2" s="799"/>
      <c r="R2" s="799"/>
      <c r="S2" s="800"/>
      <c r="T2" s="828">
        <f>'FORMULARZ ZAMÓWIENIA - OKŁADKA'!N2</f>
        <v>45910</v>
      </c>
    </row>
    <row r="3" spans="1:21" ht="20.100000000000001" customHeight="1" thickBot="1" x14ac:dyDescent="0.3">
      <c r="A3" s="793"/>
      <c r="B3" s="794"/>
      <c r="C3" s="794"/>
      <c r="D3" s="794"/>
      <c r="E3" s="803" t="s">
        <v>688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4"/>
      <c r="T3" s="802"/>
    </row>
    <row r="4" spans="1:21" ht="20.100000000000001" customHeight="1" x14ac:dyDescent="0.25">
      <c r="A4" s="805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7"/>
      <c r="Q4" s="814" t="s">
        <v>686</v>
      </c>
      <c r="R4" s="815"/>
      <c r="S4" s="815"/>
      <c r="T4" s="816"/>
    </row>
    <row r="5" spans="1:21" ht="20.100000000000001" customHeight="1" x14ac:dyDescent="0.25">
      <c r="A5" s="808"/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10"/>
      <c r="Q5" s="817" t="s">
        <v>685</v>
      </c>
      <c r="R5" s="818"/>
      <c r="S5" s="818"/>
      <c r="T5" s="819"/>
    </row>
    <row r="6" spans="1:21" ht="20.100000000000001" customHeight="1" x14ac:dyDescent="0.25">
      <c r="A6" s="808"/>
      <c r="B6" s="809"/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10"/>
      <c r="Q6" s="820"/>
      <c r="R6" s="821"/>
      <c r="S6" s="824" t="s">
        <v>90</v>
      </c>
      <c r="T6" s="825"/>
      <c r="U6" s="1" t="s">
        <v>653</v>
      </c>
    </row>
    <row r="7" spans="1:21" ht="20.100000000000001" customHeight="1" x14ac:dyDescent="0.25">
      <c r="A7" s="808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10"/>
      <c r="Q7" s="822"/>
      <c r="R7" s="823"/>
      <c r="S7" s="826"/>
      <c r="T7" s="827"/>
    </row>
    <row r="8" spans="1:21" ht="20.100000000000001" customHeight="1" x14ac:dyDescent="0.25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10"/>
      <c r="Q8" s="775"/>
      <c r="R8" s="776"/>
      <c r="S8" s="776"/>
      <c r="T8" s="777"/>
    </row>
    <row r="9" spans="1:21" ht="20.100000000000001" customHeight="1" x14ac:dyDescent="0.25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10"/>
      <c r="Q9" s="778" t="s">
        <v>108</v>
      </c>
      <c r="R9" s="779"/>
      <c r="S9" s="779"/>
      <c r="T9" s="780"/>
      <c r="U9" s="53"/>
    </row>
    <row r="10" spans="1:21" ht="20.100000000000001" customHeight="1" x14ac:dyDescent="0.25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10"/>
      <c r="Q10" s="649" t="s">
        <v>658</v>
      </c>
      <c r="R10" s="650"/>
      <c r="S10" s="650"/>
      <c r="T10" s="781"/>
    </row>
    <row r="11" spans="1:21" ht="20.100000000000001" customHeight="1" thickBot="1" x14ac:dyDescent="0.3">
      <c r="A11" s="808"/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10"/>
      <c r="Q11" s="651"/>
      <c r="R11" s="652"/>
      <c r="S11" s="652"/>
      <c r="T11" s="782"/>
      <c r="U11" s="1" t="s">
        <v>654</v>
      </c>
    </row>
    <row r="12" spans="1:21" ht="20.100000000000001" customHeight="1" x14ac:dyDescent="0.25">
      <c r="A12" s="808"/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10"/>
      <c r="Q12" s="783" t="s">
        <v>659</v>
      </c>
      <c r="R12" s="784"/>
      <c r="S12" s="784"/>
      <c r="T12" s="785"/>
    </row>
    <row r="13" spans="1:21" ht="20.100000000000001" customHeight="1" x14ac:dyDescent="0.25">
      <c r="A13" s="808"/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10"/>
      <c r="Q13" s="109"/>
      <c r="R13" s="110"/>
      <c r="S13" s="110"/>
      <c r="T13" s="112"/>
    </row>
    <row r="14" spans="1:21" ht="20.100000000000001" customHeight="1" x14ac:dyDescent="0.25">
      <c r="A14" s="808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10"/>
      <c r="Q14" s="152" t="s">
        <v>678</v>
      </c>
      <c r="R14" s="110"/>
      <c r="S14" s="110"/>
      <c r="T14" s="111"/>
    </row>
    <row r="15" spans="1:21" ht="20.100000000000001" customHeight="1" x14ac:dyDescent="0.25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10"/>
      <c r="Q15" s="109"/>
      <c r="R15" s="110"/>
      <c r="S15" s="110"/>
      <c r="T15" s="112"/>
    </row>
    <row r="16" spans="1:21" ht="20.100000000000001" customHeight="1" thickBot="1" x14ac:dyDescent="0.3">
      <c r="A16" s="808"/>
      <c r="B16" s="809"/>
      <c r="C16" s="809"/>
      <c r="D16" s="809"/>
      <c r="E16" s="809"/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10"/>
      <c r="Q16" s="789" t="s">
        <v>634</v>
      </c>
      <c r="R16" s="790"/>
      <c r="S16" s="790"/>
      <c r="T16" s="791"/>
    </row>
    <row r="17" spans="1:21" ht="20.100000000000001" customHeight="1" thickBot="1" x14ac:dyDescent="0.35">
      <c r="A17" s="808"/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10"/>
      <c r="Q17" s="764" t="s">
        <v>675</v>
      </c>
      <c r="R17" s="765"/>
      <c r="S17" s="766" t="s">
        <v>351</v>
      </c>
      <c r="T17" s="767"/>
      <c r="U17" s="1" t="s">
        <v>673</v>
      </c>
    </row>
    <row r="18" spans="1:21" ht="20.100000000000001" customHeight="1" thickBot="1" x14ac:dyDescent="0.35">
      <c r="A18" s="808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10"/>
      <c r="Q18" s="764" t="s">
        <v>674</v>
      </c>
      <c r="R18" s="765"/>
      <c r="S18" s="768" t="s">
        <v>480</v>
      </c>
      <c r="T18" s="769"/>
      <c r="U18" s="1" t="s">
        <v>676</v>
      </c>
    </row>
    <row r="19" spans="1:21" ht="20.100000000000001" customHeight="1" x14ac:dyDescent="0.25">
      <c r="A19" s="808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10"/>
      <c r="Q19" s="619" t="s">
        <v>10</v>
      </c>
      <c r="R19" s="620"/>
      <c r="S19" s="770" t="s">
        <v>85</v>
      </c>
      <c r="T19" s="773" t="s">
        <v>11</v>
      </c>
    </row>
    <row r="20" spans="1:21" ht="20.100000000000001" customHeight="1" x14ac:dyDescent="0.25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10"/>
      <c r="Q20" s="621"/>
      <c r="R20" s="622"/>
      <c r="S20" s="771"/>
      <c r="T20" s="774"/>
    </row>
    <row r="21" spans="1:21" ht="20.100000000000001" customHeight="1" thickBot="1" x14ac:dyDescent="0.3">
      <c r="A21" s="811"/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3"/>
      <c r="Q21" s="140" t="s">
        <v>64</v>
      </c>
      <c r="R21" s="141"/>
      <c r="S21" s="772"/>
      <c r="T21" s="134" t="s">
        <v>660</v>
      </c>
    </row>
    <row r="22" spans="1:21" ht="15" customHeight="1" x14ac:dyDescent="0.25">
      <c r="A22" s="740" t="s">
        <v>27</v>
      </c>
      <c r="B22" s="741"/>
      <c r="C22" s="742"/>
      <c r="D22" s="743"/>
      <c r="E22" s="829"/>
      <c r="F22" s="746" t="s">
        <v>30</v>
      </c>
      <c r="G22" s="746"/>
      <c r="H22" s="746"/>
      <c r="I22" s="747" t="s">
        <v>715</v>
      </c>
      <c r="J22" s="748"/>
      <c r="K22" s="748"/>
      <c r="L22" s="748"/>
      <c r="M22" s="748"/>
      <c r="N22" s="748"/>
      <c r="O22" s="748"/>
      <c r="P22" s="749"/>
      <c r="Q22" s="753" t="s">
        <v>5</v>
      </c>
      <c r="R22" s="754"/>
      <c r="S22" s="755"/>
      <c r="T22" s="756"/>
    </row>
    <row r="23" spans="1:21" ht="15.6" thickBot="1" x14ac:dyDescent="0.3">
      <c r="A23" s="759" t="s">
        <v>93</v>
      </c>
      <c r="B23" s="760"/>
      <c r="C23" s="744"/>
      <c r="D23" s="745"/>
      <c r="E23" s="830"/>
      <c r="F23" s="761" t="s">
        <v>92</v>
      </c>
      <c r="G23" s="761"/>
      <c r="H23" s="761"/>
      <c r="I23" s="750"/>
      <c r="J23" s="751"/>
      <c r="K23" s="751"/>
      <c r="L23" s="751"/>
      <c r="M23" s="751"/>
      <c r="N23" s="751"/>
      <c r="O23" s="751"/>
      <c r="P23" s="752"/>
      <c r="Q23" s="762" t="s">
        <v>31</v>
      </c>
      <c r="R23" s="763"/>
      <c r="S23" s="757"/>
      <c r="T23" s="758"/>
    </row>
    <row r="24" spans="1:21" ht="27.6" x14ac:dyDescent="0.25">
      <c r="A24" s="100" t="s">
        <v>354</v>
      </c>
      <c r="B24" s="837" t="s">
        <v>642</v>
      </c>
      <c r="C24" s="838"/>
      <c r="D24" s="839"/>
      <c r="E24" s="50" t="s">
        <v>643</v>
      </c>
      <c r="F24" s="720" t="s">
        <v>650</v>
      </c>
      <c r="G24" s="834"/>
      <c r="H24" s="834"/>
      <c r="I24" s="835"/>
      <c r="J24" s="840" t="s">
        <v>649</v>
      </c>
      <c r="K24" s="836"/>
      <c r="L24" s="836"/>
      <c r="M24" s="841"/>
      <c r="N24" s="123" t="s">
        <v>99</v>
      </c>
      <c r="O24" s="57" t="s">
        <v>644</v>
      </c>
      <c r="P24" s="47" t="s">
        <v>98</v>
      </c>
      <c r="Q24" s="128" t="s">
        <v>95</v>
      </c>
      <c r="R24" s="96" t="s">
        <v>23</v>
      </c>
      <c r="S24" s="842"/>
      <c r="T24" s="843"/>
    </row>
    <row r="25" spans="1:21" ht="27.6" x14ac:dyDescent="0.25">
      <c r="A25" s="99" t="s">
        <v>94</v>
      </c>
      <c r="B25" s="105" t="s">
        <v>655</v>
      </c>
      <c r="C25" s="106" t="s">
        <v>656</v>
      </c>
      <c r="D25" s="107" t="s">
        <v>636</v>
      </c>
      <c r="E25" s="101" t="s">
        <v>637</v>
      </c>
      <c r="F25" s="85" t="s">
        <v>638</v>
      </c>
      <c r="G25" s="85" t="s">
        <v>639</v>
      </c>
      <c r="H25" s="85" t="s">
        <v>640</v>
      </c>
      <c r="I25" s="118" t="s">
        <v>641</v>
      </c>
      <c r="J25" s="45" t="s">
        <v>645</v>
      </c>
      <c r="K25" s="56" t="s">
        <v>646</v>
      </c>
      <c r="L25" s="154" t="s">
        <v>647</v>
      </c>
      <c r="M25" s="56" t="s">
        <v>648</v>
      </c>
      <c r="N25" s="124" t="s">
        <v>96</v>
      </c>
      <c r="O25" s="44" t="s">
        <v>652</v>
      </c>
      <c r="P25" s="129" t="s">
        <v>97</v>
      </c>
      <c r="Q25" s="130" t="s">
        <v>102</v>
      </c>
      <c r="R25" s="98" t="s">
        <v>101</v>
      </c>
      <c r="S25" s="844"/>
      <c r="T25" s="845"/>
    </row>
    <row r="26" spans="1:21" ht="15.6" thickBot="1" x14ac:dyDescent="0.3">
      <c r="A26" s="48" t="s">
        <v>105</v>
      </c>
      <c r="B26" s="79">
        <v>400</v>
      </c>
      <c r="C26" s="75">
        <v>300</v>
      </c>
      <c r="D26" s="82">
        <v>500</v>
      </c>
      <c r="E26" s="79">
        <v>30</v>
      </c>
      <c r="F26" s="77">
        <v>20</v>
      </c>
      <c r="G26" s="77">
        <v>20</v>
      </c>
      <c r="H26" s="77">
        <v>20</v>
      </c>
      <c r="I26" s="82">
        <v>20</v>
      </c>
      <c r="J26" s="76">
        <v>10</v>
      </c>
      <c r="K26" s="78">
        <v>10</v>
      </c>
      <c r="L26" s="77">
        <v>25</v>
      </c>
      <c r="M26" s="78">
        <v>32</v>
      </c>
      <c r="N26" s="125">
        <v>5</v>
      </c>
      <c r="O26" s="76">
        <v>0</v>
      </c>
      <c r="P26" s="77" t="s">
        <v>100</v>
      </c>
      <c r="Q26" s="77" t="s">
        <v>104</v>
      </c>
      <c r="R26" s="82" t="s">
        <v>103</v>
      </c>
      <c r="S26" s="844"/>
      <c r="T26" s="845"/>
    </row>
    <row r="27" spans="1:21" x14ac:dyDescent="0.25">
      <c r="A27" s="142">
        <v>1</v>
      </c>
      <c r="B27" s="115"/>
      <c r="C27" s="143"/>
      <c r="D27" s="116"/>
      <c r="E27" s="119"/>
      <c r="F27" s="103"/>
      <c r="G27" s="103"/>
      <c r="H27" s="103"/>
      <c r="I27" s="120"/>
      <c r="J27" s="104"/>
      <c r="K27" s="144"/>
      <c r="L27" s="184"/>
      <c r="M27" s="144"/>
      <c r="N27" s="126"/>
      <c r="O27" s="131"/>
      <c r="P27" s="132"/>
      <c r="Q27" s="132"/>
      <c r="R27" s="73"/>
      <c r="S27" s="844"/>
      <c r="T27" s="845"/>
    </row>
    <row r="28" spans="1:21" x14ac:dyDescent="0.25">
      <c r="A28" s="142">
        <v>2</v>
      </c>
      <c r="B28" s="115"/>
      <c r="C28" s="143"/>
      <c r="D28" s="116"/>
      <c r="E28" s="119"/>
      <c r="F28" s="103"/>
      <c r="G28" s="103"/>
      <c r="H28" s="103"/>
      <c r="I28" s="120"/>
      <c r="J28" s="104"/>
      <c r="K28" s="144"/>
      <c r="L28" s="132"/>
      <c r="M28" s="144"/>
      <c r="N28" s="126"/>
      <c r="O28" s="131"/>
      <c r="P28" s="132"/>
      <c r="Q28" s="132"/>
      <c r="R28" s="73"/>
      <c r="S28" s="844"/>
      <c r="T28" s="845"/>
    </row>
    <row r="29" spans="1:21" x14ac:dyDescent="0.25">
      <c r="A29" s="142">
        <v>3</v>
      </c>
      <c r="B29" s="115"/>
      <c r="C29" s="143"/>
      <c r="D29" s="116"/>
      <c r="E29" s="119"/>
      <c r="F29" s="103"/>
      <c r="G29" s="103"/>
      <c r="H29" s="103"/>
      <c r="I29" s="120"/>
      <c r="J29" s="104"/>
      <c r="K29" s="144"/>
      <c r="L29" s="132"/>
      <c r="M29" s="144"/>
      <c r="N29" s="126"/>
      <c r="O29" s="131"/>
      <c r="P29" s="132"/>
      <c r="Q29" s="132"/>
      <c r="R29" s="73"/>
      <c r="S29" s="844"/>
      <c r="T29" s="845"/>
    </row>
    <row r="30" spans="1:21" x14ac:dyDescent="0.25">
      <c r="A30" s="142">
        <v>4</v>
      </c>
      <c r="B30" s="114"/>
      <c r="C30" s="39"/>
      <c r="D30" s="117"/>
      <c r="E30" s="121"/>
      <c r="F30" s="39"/>
      <c r="G30" s="39"/>
      <c r="H30" s="143"/>
      <c r="I30" s="122"/>
      <c r="J30" s="40"/>
      <c r="K30" s="41"/>
      <c r="L30" s="54"/>
      <c r="M30" s="41"/>
      <c r="N30" s="127"/>
      <c r="O30" s="54"/>
      <c r="P30" s="54"/>
      <c r="Q30" s="54"/>
      <c r="R30" s="55"/>
      <c r="S30" s="844"/>
      <c r="T30" s="845"/>
    </row>
    <row r="31" spans="1:21" x14ac:dyDescent="0.25">
      <c r="A31" s="142">
        <v>5</v>
      </c>
      <c r="B31" s="114"/>
      <c r="C31" s="39"/>
      <c r="D31" s="117"/>
      <c r="E31" s="121"/>
      <c r="F31" s="39"/>
      <c r="G31" s="39"/>
      <c r="H31" s="143"/>
      <c r="I31" s="122"/>
      <c r="J31" s="40"/>
      <c r="K31" s="41"/>
      <c r="L31" s="54"/>
      <c r="M31" s="41"/>
      <c r="N31" s="127"/>
      <c r="O31" s="54"/>
      <c r="P31" s="54"/>
      <c r="Q31" s="54"/>
      <c r="R31" s="55"/>
      <c r="S31" s="844"/>
      <c r="T31" s="845"/>
    </row>
    <row r="32" spans="1:21" x14ac:dyDescent="0.25">
      <c r="A32" s="142">
        <v>6</v>
      </c>
      <c r="B32" s="114"/>
      <c r="C32" s="39"/>
      <c r="D32" s="117"/>
      <c r="E32" s="121"/>
      <c r="F32" s="39"/>
      <c r="G32" s="39"/>
      <c r="H32" s="143"/>
      <c r="I32" s="122"/>
      <c r="J32" s="40"/>
      <c r="K32" s="41"/>
      <c r="L32" s="54"/>
      <c r="M32" s="41"/>
      <c r="N32" s="127"/>
      <c r="O32" s="54"/>
      <c r="P32" s="54"/>
      <c r="Q32" s="54"/>
      <c r="R32" s="55"/>
      <c r="S32" s="844"/>
      <c r="T32" s="845"/>
    </row>
    <row r="33" spans="1:20" x14ac:dyDescent="0.25">
      <c r="A33" s="142">
        <v>7</v>
      </c>
      <c r="B33" s="114"/>
      <c r="C33" s="39"/>
      <c r="D33" s="117"/>
      <c r="E33" s="121"/>
      <c r="F33" s="39"/>
      <c r="G33" s="39"/>
      <c r="H33" s="143"/>
      <c r="I33" s="122"/>
      <c r="J33" s="40"/>
      <c r="K33" s="41"/>
      <c r="L33" s="54"/>
      <c r="M33" s="41"/>
      <c r="N33" s="127"/>
      <c r="O33" s="54"/>
      <c r="P33" s="54"/>
      <c r="Q33" s="54"/>
      <c r="R33" s="55"/>
      <c r="S33" s="844"/>
      <c r="T33" s="845"/>
    </row>
    <row r="34" spans="1:20" x14ac:dyDescent="0.25">
      <c r="A34" s="142">
        <v>8</v>
      </c>
      <c r="B34" s="114"/>
      <c r="C34" s="39"/>
      <c r="D34" s="117"/>
      <c r="E34" s="121"/>
      <c r="F34" s="39"/>
      <c r="G34" s="39"/>
      <c r="H34" s="143"/>
      <c r="I34" s="122"/>
      <c r="J34" s="40"/>
      <c r="K34" s="41"/>
      <c r="L34" s="54"/>
      <c r="M34" s="41"/>
      <c r="N34" s="127"/>
      <c r="O34" s="54"/>
      <c r="P34" s="54"/>
      <c r="Q34" s="54"/>
      <c r="R34" s="55"/>
      <c r="S34" s="844"/>
      <c r="T34" s="845"/>
    </row>
    <row r="35" spans="1:20" x14ac:dyDescent="0.25">
      <c r="A35" s="142">
        <v>9</v>
      </c>
      <c r="B35" s="114"/>
      <c r="C35" s="39"/>
      <c r="D35" s="117"/>
      <c r="E35" s="121"/>
      <c r="F35" s="39"/>
      <c r="G35" s="39"/>
      <c r="H35" s="143"/>
      <c r="I35" s="122"/>
      <c r="J35" s="40"/>
      <c r="K35" s="41"/>
      <c r="L35" s="54"/>
      <c r="M35" s="41"/>
      <c r="N35" s="127"/>
      <c r="O35" s="54"/>
      <c r="P35" s="54"/>
      <c r="Q35" s="54"/>
      <c r="R35" s="55"/>
      <c r="S35" s="844"/>
      <c r="T35" s="845"/>
    </row>
    <row r="36" spans="1:20" ht="15.6" thickBot="1" x14ac:dyDescent="0.3">
      <c r="A36" s="148">
        <v>10</v>
      </c>
      <c r="B36" s="160"/>
      <c r="C36" s="42"/>
      <c r="D36" s="161"/>
      <c r="E36" s="162"/>
      <c r="F36" s="42"/>
      <c r="G36" s="42"/>
      <c r="H36" s="149"/>
      <c r="I36" s="163"/>
      <c r="J36" s="164"/>
      <c r="K36" s="165"/>
      <c r="L36" s="166"/>
      <c r="M36" s="165"/>
      <c r="N36" s="167"/>
      <c r="O36" s="166"/>
      <c r="P36" s="166"/>
      <c r="Q36" s="166"/>
      <c r="R36" s="168"/>
      <c r="S36" s="846"/>
      <c r="T36" s="847"/>
    </row>
    <row r="37" spans="1:20" ht="15.6" x14ac:dyDescent="0.25">
      <c r="I37" s="43" t="s">
        <v>677</v>
      </c>
      <c r="N37" s="190">
        <f>SUM(N27:N36)</f>
        <v>0</v>
      </c>
      <c r="O37" s="724">
        <f>SUM(O27:O36)</f>
        <v>0</v>
      </c>
      <c r="P37" s="724"/>
    </row>
    <row r="39" spans="1:20" x14ac:dyDescent="0.25">
      <c r="C39" s="138" t="s">
        <v>667</v>
      </c>
    </row>
  </sheetData>
  <mergeCells count="37">
    <mergeCell ref="A1:D3"/>
    <mergeCell ref="Q17:R17"/>
    <mergeCell ref="S17:T17"/>
    <mergeCell ref="Q18:R18"/>
    <mergeCell ref="S18:T18"/>
    <mergeCell ref="Q19:R20"/>
    <mergeCell ref="S19:S21"/>
    <mergeCell ref="T19:T20"/>
    <mergeCell ref="A22:B22"/>
    <mergeCell ref="C22:E23"/>
    <mergeCell ref="F22:H22"/>
    <mergeCell ref="I22:P23"/>
    <mergeCell ref="Q22:R22"/>
    <mergeCell ref="A23:B23"/>
    <mergeCell ref="F23:H23"/>
    <mergeCell ref="Q23:R23"/>
    <mergeCell ref="O37:P37"/>
    <mergeCell ref="E1:S1"/>
    <mergeCell ref="E2:S2"/>
    <mergeCell ref="T2:T3"/>
    <mergeCell ref="E3:S3"/>
    <mergeCell ref="S22:T23"/>
    <mergeCell ref="A4:P21"/>
    <mergeCell ref="Q4:T4"/>
    <mergeCell ref="Q5:T5"/>
    <mergeCell ref="Q6:R7"/>
    <mergeCell ref="S6:T7"/>
    <mergeCell ref="Q8:T8"/>
    <mergeCell ref="Q9:T9"/>
    <mergeCell ref="Q10:T11"/>
    <mergeCell ref="Q12:T12"/>
    <mergeCell ref="Q16:T16"/>
    <mergeCell ref="B24:D24"/>
    <mergeCell ref="F24:I24"/>
    <mergeCell ref="J24:M24"/>
    <mergeCell ref="S24:T26"/>
    <mergeCell ref="S27:T36"/>
  </mergeCells>
  <conditionalFormatting sqref="I28:J28">
    <cfRule type="duplicateValues" dxfId="9" priority="2"/>
  </conditionalFormatting>
  <conditionalFormatting sqref="I29:J29">
    <cfRule type="duplicateValues" dxfId="8" priority="1"/>
  </conditionalFormatting>
  <conditionalFormatting sqref="I27:J27 I30:J36">
    <cfRule type="duplicateValues" dxfId="7" priority="13"/>
  </conditionalFormatting>
  <pageMargins left="0.59055118110236227" right="0.19685039370078741" top="0.39370078740157483" bottom="0.39370078740157483" header="0.19685039370078741" footer="0.19685039370078741"/>
  <pageSetup paperSize="9" scale="88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90279" r:id="rId4" name="CheckBox1">
          <controlPr defaultSize="0" autoFill="0" autoLine="0" r:id="rId5">
            <anchor moveWithCells="1">
              <from>
                <xdr:col>16</xdr:col>
                <xdr:colOff>129540</xdr:colOff>
                <xdr:row>12</xdr:row>
                <xdr:rowOff>0</xdr:rowOff>
              </from>
              <to>
                <xdr:col>18</xdr:col>
                <xdr:colOff>312420</xdr:colOff>
                <xdr:row>12</xdr:row>
                <xdr:rowOff>236220</xdr:rowOff>
              </to>
            </anchor>
          </controlPr>
        </control>
      </mc:Choice>
      <mc:Fallback>
        <control shapeId="90279" r:id="rId4" name="CheckBox1"/>
      </mc:Fallback>
    </mc:AlternateContent>
    <mc:AlternateContent xmlns:mc="http://schemas.openxmlformats.org/markup-compatibility/2006">
      <mc:Choice Requires="x14">
        <control shapeId="90280" r:id="rId6" name="CheckBox2">
          <controlPr defaultSize="0" autoFill="0" autoLine="0" r:id="rId7">
            <anchor moveWithCells="1">
              <from>
                <xdr:col>16</xdr:col>
                <xdr:colOff>114300</xdr:colOff>
                <xdr:row>14</xdr:row>
                <xdr:rowOff>0</xdr:rowOff>
              </from>
              <to>
                <xdr:col>19</xdr:col>
                <xdr:colOff>381000</xdr:colOff>
                <xdr:row>15</xdr:row>
                <xdr:rowOff>0</xdr:rowOff>
              </to>
            </anchor>
          </controlPr>
        </control>
      </mc:Choice>
      <mc:Fallback>
        <control shapeId="90280" r:id="rId6" name="CheckBox2"/>
      </mc:Fallback>
    </mc:AlternateContent>
    <mc:AlternateContent xmlns:mc="http://schemas.openxmlformats.org/markup-compatibility/2006">
      <mc:Choice Requires="x14">
        <control shapeId="90281" r:id="rId8" name="CheckBox3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90281" r:id="rId8" name="CheckBox3"/>
      </mc:Fallback>
    </mc:AlternateContent>
    <mc:AlternateContent xmlns:mc="http://schemas.openxmlformats.org/markup-compatibility/2006">
      <mc:Choice Requires="x14">
        <control shapeId="90282" r:id="rId10" name="CheckBox4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228600</xdr:colOff>
                <xdr:row>8</xdr:row>
                <xdr:rowOff>38100</xdr:rowOff>
              </to>
            </anchor>
          </controlPr>
        </control>
      </mc:Choice>
      <mc:Fallback>
        <control shapeId="90282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5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5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5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500-000003000000}">
          <x14:formula1>
            <xm:f>Data!$I$8:$I$11</xm:f>
          </x14:formula1>
          <xm:sqref>S18:T18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19">
    <pageSetUpPr fitToPage="1"/>
  </sheetPr>
  <dimension ref="A1:U39"/>
  <sheetViews>
    <sheetView view="pageBreakPreview" topLeftCell="A7" zoomScale="90" zoomScaleNormal="125" zoomScaleSheetLayoutView="90" workbookViewId="0">
      <selection activeCell="A36" sqref="A36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9" width="6.81640625" style="2" customWidth="1"/>
    <col min="10" max="11" width="6.81640625" style="2" hidden="1" customWidth="1" outlineLevel="1"/>
    <col min="12" max="12" width="6.81640625" style="3" hidden="1" customWidth="1" outlineLevel="1"/>
    <col min="13" max="13" width="6.81640625" style="2" hidden="1" customWidth="1" outlineLevel="1"/>
    <col min="14" max="14" width="6.81640625" style="2" customWidth="1" collapsed="1"/>
    <col min="15" max="15" width="7.81640625" style="3" customWidth="1"/>
    <col min="16" max="16" width="6.81640625" style="1"/>
    <col min="17" max="18" width="14.6328125" style="1" customWidth="1"/>
    <col min="19" max="19" width="6.81640625" style="1" customWidth="1"/>
    <col min="20" max="20" width="14.6328125" style="1" customWidth="1"/>
    <col min="21" max="16384" width="6.81640625" style="1"/>
  </cols>
  <sheetData>
    <row r="1" spans="1:21" ht="20.100000000000001" customHeight="1" x14ac:dyDescent="0.3">
      <c r="A1" s="647"/>
      <c r="B1" s="792"/>
      <c r="C1" s="792"/>
      <c r="D1" s="792"/>
      <c r="E1" s="797" t="s">
        <v>714</v>
      </c>
      <c r="F1" s="797"/>
      <c r="G1" s="797"/>
      <c r="H1" s="797"/>
      <c r="I1" s="797"/>
      <c r="J1" s="797"/>
      <c r="K1" s="797"/>
      <c r="L1" s="797"/>
      <c r="M1" s="797"/>
      <c r="N1" s="797" t="s">
        <v>106</v>
      </c>
      <c r="O1" s="797"/>
      <c r="P1" s="797"/>
      <c r="Q1" s="797"/>
      <c r="R1" s="797"/>
      <c r="S1" s="798"/>
      <c r="T1" s="135" t="s">
        <v>106</v>
      </c>
    </row>
    <row r="2" spans="1:21" ht="20.100000000000001" customHeight="1" x14ac:dyDescent="0.25">
      <c r="A2" s="793"/>
      <c r="B2" s="794"/>
      <c r="C2" s="794"/>
      <c r="D2" s="794"/>
      <c r="E2" s="799" t="s">
        <v>689</v>
      </c>
      <c r="F2" s="799"/>
      <c r="G2" s="799"/>
      <c r="H2" s="799"/>
      <c r="I2" s="799"/>
      <c r="J2" s="799"/>
      <c r="K2" s="799"/>
      <c r="L2" s="799"/>
      <c r="M2" s="799"/>
      <c r="N2" s="799">
        <f>'FORMULARZ ZAMÓWIENIA - OKŁADKA'!N2:O3</f>
        <v>45910</v>
      </c>
      <c r="O2" s="799"/>
      <c r="P2" s="799"/>
      <c r="Q2" s="799"/>
      <c r="R2" s="799"/>
      <c r="S2" s="800"/>
      <c r="T2" s="828">
        <f>'FORMULARZ ZAMÓWIENIA - OKŁADKA'!N2</f>
        <v>45910</v>
      </c>
    </row>
    <row r="3" spans="1:21" ht="20.100000000000001" customHeight="1" thickBot="1" x14ac:dyDescent="0.3">
      <c r="A3" s="793"/>
      <c r="B3" s="794"/>
      <c r="C3" s="794"/>
      <c r="D3" s="794"/>
      <c r="E3" s="803" t="s">
        <v>690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4"/>
      <c r="T3" s="802"/>
    </row>
    <row r="4" spans="1:21" ht="20.100000000000001" customHeight="1" x14ac:dyDescent="0.25">
      <c r="A4" s="805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7"/>
      <c r="Q4" s="814" t="s">
        <v>686</v>
      </c>
      <c r="R4" s="815"/>
      <c r="S4" s="815"/>
      <c r="T4" s="816"/>
    </row>
    <row r="5" spans="1:21" ht="20.100000000000001" customHeight="1" x14ac:dyDescent="0.25">
      <c r="A5" s="808"/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10"/>
      <c r="Q5" s="817" t="s">
        <v>685</v>
      </c>
      <c r="R5" s="818"/>
      <c r="S5" s="818"/>
      <c r="T5" s="819"/>
    </row>
    <row r="6" spans="1:21" ht="20.100000000000001" customHeight="1" x14ac:dyDescent="0.25">
      <c r="A6" s="808"/>
      <c r="B6" s="809"/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10"/>
      <c r="Q6" s="820"/>
      <c r="R6" s="821"/>
      <c r="S6" s="824" t="s">
        <v>90</v>
      </c>
      <c r="T6" s="825"/>
      <c r="U6" s="1" t="s">
        <v>653</v>
      </c>
    </row>
    <row r="7" spans="1:21" ht="20.100000000000001" customHeight="1" x14ac:dyDescent="0.25">
      <c r="A7" s="808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10"/>
      <c r="Q7" s="822"/>
      <c r="R7" s="823"/>
      <c r="S7" s="826"/>
      <c r="T7" s="827"/>
    </row>
    <row r="8" spans="1:21" ht="20.100000000000001" customHeight="1" x14ac:dyDescent="0.25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10"/>
      <c r="Q8" s="775"/>
      <c r="R8" s="776"/>
      <c r="S8" s="776"/>
      <c r="T8" s="777"/>
    </row>
    <row r="9" spans="1:21" ht="20.100000000000001" customHeight="1" x14ac:dyDescent="0.25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10"/>
      <c r="Q9" s="778" t="s">
        <v>108</v>
      </c>
      <c r="R9" s="779"/>
      <c r="S9" s="779"/>
      <c r="T9" s="780"/>
      <c r="U9" s="53"/>
    </row>
    <row r="10" spans="1:21" ht="20.100000000000001" customHeight="1" x14ac:dyDescent="0.25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10"/>
      <c r="Q10" s="649" t="s">
        <v>658</v>
      </c>
      <c r="R10" s="650"/>
      <c r="S10" s="650"/>
      <c r="T10" s="781"/>
    </row>
    <row r="11" spans="1:21" ht="20.100000000000001" customHeight="1" thickBot="1" x14ac:dyDescent="0.3">
      <c r="A11" s="808"/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10"/>
      <c r="Q11" s="651"/>
      <c r="R11" s="652"/>
      <c r="S11" s="652"/>
      <c r="T11" s="782"/>
      <c r="U11" s="1" t="s">
        <v>654</v>
      </c>
    </row>
    <row r="12" spans="1:21" ht="20.100000000000001" customHeight="1" x14ac:dyDescent="0.25">
      <c r="A12" s="808"/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10"/>
      <c r="Q12" s="783" t="s">
        <v>659</v>
      </c>
      <c r="R12" s="784"/>
      <c r="S12" s="784"/>
      <c r="T12" s="785"/>
    </row>
    <row r="13" spans="1:21" ht="20.100000000000001" customHeight="1" x14ac:dyDescent="0.25">
      <c r="A13" s="808"/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10"/>
      <c r="Q13" s="109"/>
      <c r="R13" s="110"/>
      <c r="S13" s="110"/>
      <c r="T13" s="112"/>
    </row>
    <row r="14" spans="1:21" ht="20.100000000000001" customHeight="1" x14ac:dyDescent="0.25">
      <c r="A14" s="808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10"/>
      <c r="Q14" s="152" t="s">
        <v>678</v>
      </c>
      <c r="R14" s="110"/>
      <c r="S14" s="110"/>
      <c r="T14" s="111"/>
    </row>
    <row r="15" spans="1:21" ht="20.100000000000001" customHeight="1" x14ac:dyDescent="0.25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10"/>
      <c r="Q15" s="109"/>
      <c r="R15" s="110"/>
      <c r="S15" s="110"/>
      <c r="T15" s="112"/>
    </row>
    <row r="16" spans="1:21" ht="20.100000000000001" customHeight="1" thickBot="1" x14ac:dyDescent="0.3">
      <c r="A16" s="808"/>
      <c r="B16" s="809"/>
      <c r="C16" s="809"/>
      <c r="D16" s="809"/>
      <c r="E16" s="809"/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10"/>
      <c r="Q16" s="789" t="s">
        <v>634</v>
      </c>
      <c r="R16" s="790"/>
      <c r="S16" s="790"/>
      <c r="T16" s="791"/>
    </row>
    <row r="17" spans="1:21" ht="20.100000000000001" customHeight="1" thickBot="1" x14ac:dyDescent="0.35">
      <c r="A17" s="808"/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10"/>
      <c r="Q17" s="764" t="s">
        <v>675</v>
      </c>
      <c r="R17" s="765"/>
      <c r="S17" s="766" t="s">
        <v>351</v>
      </c>
      <c r="T17" s="767"/>
      <c r="U17" s="1" t="s">
        <v>673</v>
      </c>
    </row>
    <row r="18" spans="1:21" ht="20.100000000000001" customHeight="1" thickBot="1" x14ac:dyDescent="0.35">
      <c r="A18" s="808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10"/>
      <c r="Q18" s="764" t="s">
        <v>674</v>
      </c>
      <c r="R18" s="765"/>
      <c r="S18" s="768" t="s">
        <v>480</v>
      </c>
      <c r="T18" s="769"/>
      <c r="U18" s="1" t="s">
        <v>676</v>
      </c>
    </row>
    <row r="19" spans="1:21" ht="20.100000000000001" customHeight="1" x14ac:dyDescent="0.25">
      <c r="A19" s="808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10"/>
      <c r="Q19" s="619" t="s">
        <v>10</v>
      </c>
      <c r="R19" s="620"/>
      <c r="S19" s="770" t="s">
        <v>85</v>
      </c>
      <c r="T19" s="773" t="s">
        <v>11</v>
      </c>
    </row>
    <row r="20" spans="1:21" ht="20.100000000000001" customHeight="1" x14ac:dyDescent="0.25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10"/>
      <c r="Q20" s="621"/>
      <c r="R20" s="622"/>
      <c r="S20" s="771"/>
      <c r="T20" s="774"/>
    </row>
    <row r="21" spans="1:21" ht="20.100000000000001" customHeight="1" thickBot="1" x14ac:dyDescent="0.3">
      <c r="A21" s="811"/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3"/>
      <c r="Q21" s="140" t="s">
        <v>64</v>
      </c>
      <c r="R21" s="141"/>
      <c r="S21" s="772"/>
      <c r="T21" s="134" t="s">
        <v>660</v>
      </c>
    </row>
    <row r="22" spans="1:21" ht="15" customHeight="1" x14ac:dyDescent="0.25">
      <c r="A22" s="740" t="s">
        <v>27</v>
      </c>
      <c r="B22" s="741"/>
      <c r="C22" s="742"/>
      <c r="D22" s="743"/>
      <c r="E22" s="829"/>
      <c r="F22" s="746" t="s">
        <v>30</v>
      </c>
      <c r="G22" s="746"/>
      <c r="H22" s="746"/>
      <c r="I22" s="747" t="s">
        <v>715</v>
      </c>
      <c r="J22" s="748"/>
      <c r="K22" s="748"/>
      <c r="L22" s="748"/>
      <c r="M22" s="748"/>
      <c r="N22" s="748"/>
      <c r="O22" s="748"/>
      <c r="P22" s="749"/>
      <c r="Q22" s="753" t="s">
        <v>5</v>
      </c>
      <c r="R22" s="754"/>
      <c r="S22" s="755"/>
      <c r="T22" s="756"/>
    </row>
    <row r="23" spans="1:21" ht="15.6" customHeight="1" thickBot="1" x14ac:dyDescent="0.3">
      <c r="A23" s="759" t="s">
        <v>93</v>
      </c>
      <c r="B23" s="760"/>
      <c r="C23" s="744"/>
      <c r="D23" s="745"/>
      <c r="E23" s="830"/>
      <c r="F23" s="761" t="s">
        <v>92</v>
      </c>
      <c r="G23" s="761"/>
      <c r="H23" s="761"/>
      <c r="I23" s="750"/>
      <c r="J23" s="751"/>
      <c r="K23" s="751"/>
      <c r="L23" s="751"/>
      <c r="M23" s="751"/>
      <c r="N23" s="751"/>
      <c r="O23" s="751"/>
      <c r="P23" s="752"/>
      <c r="Q23" s="762" t="s">
        <v>31</v>
      </c>
      <c r="R23" s="763"/>
      <c r="S23" s="757"/>
      <c r="T23" s="758"/>
    </row>
    <row r="24" spans="1:21" ht="41.4" customHeight="1" x14ac:dyDescent="0.25">
      <c r="A24" s="100" t="s">
        <v>354</v>
      </c>
      <c r="B24" s="837" t="s">
        <v>642</v>
      </c>
      <c r="C24" s="838"/>
      <c r="D24" s="839"/>
      <c r="E24" s="50" t="s">
        <v>643</v>
      </c>
      <c r="F24" s="720" t="s">
        <v>650</v>
      </c>
      <c r="G24" s="834"/>
      <c r="H24" s="834"/>
      <c r="I24" s="835"/>
      <c r="J24" s="840" t="s">
        <v>649</v>
      </c>
      <c r="K24" s="836"/>
      <c r="L24" s="836"/>
      <c r="M24" s="841"/>
      <c r="N24" s="123" t="s">
        <v>99</v>
      </c>
      <c r="O24" s="57" t="s">
        <v>644</v>
      </c>
      <c r="P24" s="47" t="s">
        <v>98</v>
      </c>
      <c r="Q24" s="128" t="s">
        <v>95</v>
      </c>
      <c r="R24" s="96" t="s">
        <v>23</v>
      </c>
      <c r="S24" s="842"/>
      <c r="T24" s="843"/>
    </row>
    <row r="25" spans="1:21" ht="27.6" x14ac:dyDescent="0.25">
      <c r="A25" s="99" t="s">
        <v>94</v>
      </c>
      <c r="B25" s="105" t="s">
        <v>655</v>
      </c>
      <c r="C25" s="106" t="s">
        <v>656</v>
      </c>
      <c r="D25" s="107" t="s">
        <v>636</v>
      </c>
      <c r="E25" s="101" t="s">
        <v>637</v>
      </c>
      <c r="F25" s="85" t="s">
        <v>638</v>
      </c>
      <c r="G25" s="85" t="s">
        <v>639</v>
      </c>
      <c r="H25" s="85" t="s">
        <v>640</v>
      </c>
      <c r="I25" s="118" t="s">
        <v>641</v>
      </c>
      <c r="J25" s="45" t="s">
        <v>645</v>
      </c>
      <c r="K25" s="56" t="s">
        <v>646</v>
      </c>
      <c r="L25" s="154" t="s">
        <v>647</v>
      </c>
      <c r="M25" s="56" t="s">
        <v>648</v>
      </c>
      <c r="N25" s="124" t="s">
        <v>96</v>
      </c>
      <c r="O25" s="44" t="s">
        <v>652</v>
      </c>
      <c r="P25" s="129" t="s">
        <v>97</v>
      </c>
      <c r="Q25" s="130" t="s">
        <v>102</v>
      </c>
      <c r="R25" s="98" t="s">
        <v>101</v>
      </c>
      <c r="S25" s="844"/>
      <c r="T25" s="845"/>
    </row>
    <row r="26" spans="1:21" ht="15.6" thickBot="1" x14ac:dyDescent="0.3">
      <c r="A26" s="48" t="s">
        <v>105</v>
      </c>
      <c r="B26" s="79">
        <v>400</v>
      </c>
      <c r="C26" s="75">
        <v>300</v>
      </c>
      <c r="D26" s="82">
        <v>500</v>
      </c>
      <c r="E26" s="79">
        <v>30</v>
      </c>
      <c r="F26" s="77">
        <v>20</v>
      </c>
      <c r="G26" s="77">
        <v>20</v>
      </c>
      <c r="H26" s="77">
        <v>20</v>
      </c>
      <c r="I26" s="82">
        <v>20</v>
      </c>
      <c r="J26" s="76">
        <v>10</v>
      </c>
      <c r="K26" s="78">
        <v>10</v>
      </c>
      <c r="L26" s="77">
        <v>25</v>
      </c>
      <c r="M26" s="78">
        <v>32</v>
      </c>
      <c r="N26" s="125">
        <v>5</v>
      </c>
      <c r="O26" s="76">
        <v>0</v>
      </c>
      <c r="P26" s="77" t="s">
        <v>100</v>
      </c>
      <c r="Q26" s="77" t="s">
        <v>104</v>
      </c>
      <c r="R26" s="82" t="s">
        <v>103</v>
      </c>
      <c r="S26" s="844"/>
      <c r="T26" s="845"/>
    </row>
    <row r="27" spans="1:21" x14ac:dyDescent="0.25">
      <c r="A27" s="142">
        <v>1</v>
      </c>
      <c r="B27" s="115"/>
      <c r="C27" s="143"/>
      <c r="D27" s="116"/>
      <c r="E27" s="119"/>
      <c r="F27" s="103"/>
      <c r="G27" s="103"/>
      <c r="H27" s="103"/>
      <c r="I27" s="120"/>
      <c r="J27" s="104"/>
      <c r="K27" s="144"/>
      <c r="L27" s="184"/>
      <c r="M27" s="144"/>
      <c r="N27" s="126"/>
      <c r="O27" s="131"/>
      <c r="P27" s="132"/>
      <c r="Q27" s="132"/>
      <c r="R27" s="73"/>
      <c r="S27" s="844"/>
      <c r="T27" s="845"/>
    </row>
    <row r="28" spans="1:21" x14ac:dyDescent="0.25">
      <c r="A28" s="142">
        <v>2</v>
      </c>
      <c r="B28" s="115"/>
      <c r="C28" s="143"/>
      <c r="D28" s="116"/>
      <c r="E28" s="119"/>
      <c r="F28" s="103"/>
      <c r="G28" s="103"/>
      <c r="H28" s="103"/>
      <c r="I28" s="120"/>
      <c r="J28" s="104"/>
      <c r="K28" s="144"/>
      <c r="L28" s="132"/>
      <c r="M28" s="144"/>
      <c r="N28" s="126"/>
      <c r="O28" s="131"/>
      <c r="P28" s="132"/>
      <c r="Q28" s="132"/>
      <c r="R28" s="73"/>
      <c r="S28" s="844"/>
      <c r="T28" s="845"/>
    </row>
    <row r="29" spans="1:21" x14ac:dyDescent="0.25">
      <c r="A29" s="142">
        <v>3</v>
      </c>
      <c r="B29" s="115"/>
      <c r="C29" s="143"/>
      <c r="D29" s="116"/>
      <c r="E29" s="119"/>
      <c r="F29" s="103"/>
      <c r="G29" s="103"/>
      <c r="H29" s="103"/>
      <c r="I29" s="120"/>
      <c r="J29" s="104"/>
      <c r="K29" s="144"/>
      <c r="L29" s="132"/>
      <c r="M29" s="144"/>
      <c r="N29" s="126"/>
      <c r="O29" s="131"/>
      <c r="P29" s="132"/>
      <c r="Q29" s="132"/>
      <c r="R29" s="73"/>
      <c r="S29" s="844"/>
      <c r="T29" s="845"/>
    </row>
    <row r="30" spans="1:21" x14ac:dyDescent="0.25">
      <c r="A30" s="142">
        <v>4</v>
      </c>
      <c r="B30" s="114"/>
      <c r="C30" s="39"/>
      <c r="D30" s="117"/>
      <c r="E30" s="121"/>
      <c r="F30" s="39"/>
      <c r="G30" s="39"/>
      <c r="H30" s="143"/>
      <c r="I30" s="122"/>
      <c r="J30" s="40"/>
      <c r="K30" s="41"/>
      <c r="L30" s="54"/>
      <c r="M30" s="41"/>
      <c r="N30" s="127"/>
      <c r="O30" s="54"/>
      <c r="P30" s="54"/>
      <c r="Q30" s="54"/>
      <c r="R30" s="55"/>
      <c r="S30" s="844"/>
      <c r="T30" s="845"/>
    </row>
    <row r="31" spans="1:21" x14ac:dyDescent="0.25">
      <c r="A31" s="142">
        <v>5</v>
      </c>
      <c r="B31" s="114"/>
      <c r="C31" s="39"/>
      <c r="D31" s="117"/>
      <c r="E31" s="121"/>
      <c r="F31" s="39"/>
      <c r="G31" s="39"/>
      <c r="H31" s="143"/>
      <c r="I31" s="122"/>
      <c r="J31" s="40"/>
      <c r="K31" s="41"/>
      <c r="L31" s="54"/>
      <c r="M31" s="41"/>
      <c r="N31" s="127"/>
      <c r="O31" s="54"/>
      <c r="P31" s="54"/>
      <c r="Q31" s="54"/>
      <c r="R31" s="55"/>
      <c r="S31" s="844"/>
      <c r="T31" s="845"/>
    </row>
    <row r="32" spans="1:21" x14ac:dyDescent="0.25">
      <c r="A32" s="142">
        <v>6</v>
      </c>
      <c r="B32" s="114"/>
      <c r="C32" s="39"/>
      <c r="D32" s="117"/>
      <c r="E32" s="121"/>
      <c r="F32" s="39"/>
      <c r="G32" s="39"/>
      <c r="H32" s="143"/>
      <c r="I32" s="122"/>
      <c r="J32" s="40"/>
      <c r="K32" s="41"/>
      <c r="L32" s="54"/>
      <c r="M32" s="41"/>
      <c r="N32" s="127"/>
      <c r="O32" s="54"/>
      <c r="P32" s="54"/>
      <c r="Q32" s="54"/>
      <c r="R32" s="55"/>
      <c r="S32" s="844"/>
      <c r="T32" s="845"/>
    </row>
    <row r="33" spans="1:20" x14ac:dyDescent="0.25">
      <c r="A33" s="142">
        <v>7</v>
      </c>
      <c r="B33" s="114"/>
      <c r="C33" s="39"/>
      <c r="D33" s="117"/>
      <c r="E33" s="121"/>
      <c r="F33" s="39"/>
      <c r="G33" s="39"/>
      <c r="H33" s="143"/>
      <c r="I33" s="122"/>
      <c r="J33" s="40"/>
      <c r="K33" s="41"/>
      <c r="L33" s="54"/>
      <c r="M33" s="41"/>
      <c r="N33" s="127"/>
      <c r="O33" s="54"/>
      <c r="P33" s="54"/>
      <c r="Q33" s="54"/>
      <c r="R33" s="55"/>
      <c r="S33" s="844"/>
      <c r="T33" s="845"/>
    </row>
    <row r="34" spans="1:20" x14ac:dyDescent="0.25">
      <c r="A34" s="142">
        <v>8</v>
      </c>
      <c r="B34" s="114"/>
      <c r="C34" s="39"/>
      <c r="D34" s="117"/>
      <c r="E34" s="121"/>
      <c r="F34" s="39"/>
      <c r="G34" s="39"/>
      <c r="H34" s="143"/>
      <c r="I34" s="122"/>
      <c r="J34" s="40"/>
      <c r="K34" s="41"/>
      <c r="L34" s="54"/>
      <c r="M34" s="41"/>
      <c r="N34" s="127"/>
      <c r="O34" s="54"/>
      <c r="P34" s="54"/>
      <c r="Q34" s="54"/>
      <c r="R34" s="55"/>
      <c r="S34" s="844"/>
      <c r="T34" s="845"/>
    </row>
    <row r="35" spans="1:20" ht="15.6" thickBot="1" x14ac:dyDescent="0.3">
      <c r="A35" s="148">
        <v>9</v>
      </c>
      <c r="B35" s="160"/>
      <c r="C35" s="42"/>
      <c r="D35" s="161"/>
      <c r="E35" s="162"/>
      <c r="F35" s="42"/>
      <c r="G35" s="42"/>
      <c r="H35" s="149"/>
      <c r="I35" s="163"/>
      <c r="J35" s="164"/>
      <c r="K35" s="165"/>
      <c r="L35" s="166"/>
      <c r="M35" s="165"/>
      <c r="N35" s="167"/>
      <c r="O35" s="166"/>
      <c r="P35" s="166"/>
      <c r="Q35" s="166"/>
      <c r="R35" s="168"/>
      <c r="S35" s="846"/>
      <c r="T35" s="847"/>
    </row>
    <row r="36" spans="1:20" ht="15.6" x14ac:dyDescent="0.25">
      <c r="I36" s="43" t="s">
        <v>677</v>
      </c>
      <c r="N36" s="190">
        <f>SUM(N27:N35)</f>
        <v>0</v>
      </c>
      <c r="O36" s="724">
        <f>SUM(O27:O35)</f>
        <v>0</v>
      </c>
      <c r="P36" s="724"/>
    </row>
    <row r="39" spans="1:20" x14ac:dyDescent="0.25">
      <c r="C39" s="138" t="s">
        <v>667</v>
      </c>
    </row>
  </sheetData>
  <mergeCells count="37">
    <mergeCell ref="A1:D3"/>
    <mergeCell ref="Q17:R17"/>
    <mergeCell ref="S17:T17"/>
    <mergeCell ref="Q18:R18"/>
    <mergeCell ref="S18:T18"/>
    <mergeCell ref="Q19:R20"/>
    <mergeCell ref="S19:S21"/>
    <mergeCell ref="T19:T20"/>
    <mergeCell ref="A22:B22"/>
    <mergeCell ref="C22:E23"/>
    <mergeCell ref="F22:H22"/>
    <mergeCell ref="I22:P23"/>
    <mergeCell ref="Q22:R22"/>
    <mergeCell ref="A23:B23"/>
    <mergeCell ref="F23:H23"/>
    <mergeCell ref="Q23:R23"/>
    <mergeCell ref="O36:P36"/>
    <mergeCell ref="E1:S1"/>
    <mergeCell ref="E2:S2"/>
    <mergeCell ref="T2:T3"/>
    <mergeCell ref="E3:S3"/>
    <mergeCell ref="S22:T23"/>
    <mergeCell ref="A4:P21"/>
    <mergeCell ref="Q4:T4"/>
    <mergeCell ref="Q5:T5"/>
    <mergeCell ref="Q6:R7"/>
    <mergeCell ref="S6:T7"/>
    <mergeCell ref="Q8:T8"/>
    <mergeCell ref="Q9:T9"/>
    <mergeCell ref="Q10:T11"/>
    <mergeCell ref="Q12:T12"/>
    <mergeCell ref="Q16:T16"/>
    <mergeCell ref="B24:D24"/>
    <mergeCell ref="F24:I24"/>
    <mergeCell ref="J24:M24"/>
    <mergeCell ref="S24:T26"/>
    <mergeCell ref="S27:T35"/>
  </mergeCells>
  <conditionalFormatting sqref="I28:J28">
    <cfRule type="duplicateValues" dxfId="6" priority="2"/>
  </conditionalFormatting>
  <conditionalFormatting sqref="I29:J29">
    <cfRule type="duplicateValues" dxfId="5" priority="1"/>
  </conditionalFormatting>
  <conditionalFormatting sqref="I27:J27 I30:J35">
    <cfRule type="duplicateValues" dxfId="4" priority="18"/>
  </conditionalFormatting>
  <pageMargins left="0.59055118110236227" right="0.19685039370078741" top="0.39370078740157483" bottom="0.39370078740157483" header="0.19685039370078741" footer="0.19685039370078741"/>
  <pageSetup paperSize="9" scale="87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92293" r:id="rId4" name="CheckBox1">
          <controlPr defaultSize="0" autoFill="0" autoLine="0" r:id="rId5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327660</xdr:colOff>
                <xdr:row>12</xdr:row>
                <xdr:rowOff>236220</xdr:rowOff>
              </to>
            </anchor>
          </controlPr>
        </control>
      </mc:Choice>
      <mc:Fallback>
        <control shapeId="92293" r:id="rId4" name="CheckBox1"/>
      </mc:Fallback>
    </mc:AlternateContent>
    <mc:AlternateContent xmlns:mc="http://schemas.openxmlformats.org/markup-compatibility/2006">
      <mc:Choice Requires="x14">
        <control shapeId="92294" r:id="rId6" name="CheckBox2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396240</xdr:colOff>
                <xdr:row>15</xdr:row>
                <xdr:rowOff>7620</xdr:rowOff>
              </to>
            </anchor>
          </controlPr>
        </control>
      </mc:Choice>
      <mc:Fallback>
        <control shapeId="92294" r:id="rId6" name="CheckBox2"/>
      </mc:Fallback>
    </mc:AlternateContent>
    <mc:AlternateContent xmlns:mc="http://schemas.openxmlformats.org/markup-compatibility/2006">
      <mc:Choice Requires="x14">
        <control shapeId="92295" r:id="rId8" name="CheckBox3">
          <controlPr defaultSize="0" autoFill="0" autoLine="0" r:id="rId9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1074420</xdr:colOff>
                <xdr:row>6</xdr:row>
                <xdr:rowOff>121920</xdr:rowOff>
              </to>
            </anchor>
          </controlPr>
        </control>
      </mc:Choice>
      <mc:Fallback>
        <control shapeId="92295" r:id="rId8" name="CheckBox3"/>
      </mc:Fallback>
    </mc:AlternateContent>
    <mc:AlternateContent xmlns:mc="http://schemas.openxmlformats.org/markup-compatibility/2006">
      <mc:Choice Requires="x14">
        <control shapeId="92296" r:id="rId10" name="CheckBox4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243840</xdr:colOff>
                <xdr:row>8</xdr:row>
                <xdr:rowOff>45720</xdr:rowOff>
              </to>
            </anchor>
          </controlPr>
        </control>
      </mc:Choice>
      <mc:Fallback>
        <control shapeId="92296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600-000000000000}">
          <x14:formula1>
            <xm:f>Data!$I$8:$I$11</xm:f>
          </x14:formula1>
          <xm:sqref>S18:T18</xm:sqref>
        </x14:dataValidation>
        <x14:dataValidation type="list" allowBlank="1" showInputMessage="1" showErrorMessage="1" xr:uid="{00000000-0002-0000-0600-000001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600-000002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600-000003000000}">
          <x14:formula1>
            <xm:f>Data!$C$2:$C$15</xm:f>
          </x14:formula1>
          <xm:sqref>S6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20">
    <pageSetUpPr fitToPage="1"/>
  </sheetPr>
  <dimension ref="A1:V37"/>
  <sheetViews>
    <sheetView view="pageBreakPreview" topLeftCell="A14" zoomScale="90" zoomScaleNormal="125" zoomScaleSheetLayoutView="90" workbookViewId="0">
      <selection activeCell="A34" sqref="A34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 outlineLevel="1"/>
    <col min="6" max="6" width="6.81640625" style="3" customWidth="1" outlineLevel="1"/>
    <col min="7" max="11" width="6.81640625" style="2" customWidth="1"/>
    <col min="12" max="12" width="6.81640625" style="3" customWidth="1"/>
    <col min="13" max="14" width="6.81640625" style="2" hidden="1" customWidth="1" outlineLevel="1"/>
    <col min="15" max="15" width="6.81640625" style="3" hidden="1" customWidth="1" outlineLevel="1"/>
    <col min="16" max="16" width="6.81640625" style="1" hidden="1" customWidth="1" outlineLevel="1"/>
    <col min="17" max="17" width="6.81640625" style="1" collapsed="1"/>
    <col min="18" max="19" width="8.6328125" style="1" customWidth="1"/>
    <col min="20" max="21" width="14.6328125" style="1" customWidth="1"/>
    <col min="22" max="16384" width="6.81640625" style="1"/>
  </cols>
  <sheetData>
    <row r="1" spans="1:22" ht="20.100000000000001" customHeight="1" x14ac:dyDescent="0.3">
      <c r="A1" s="647"/>
      <c r="B1" s="792"/>
      <c r="C1" s="792"/>
      <c r="D1" s="792"/>
      <c r="E1" s="797" t="s">
        <v>714</v>
      </c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8"/>
      <c r="U1" s="135" t="s">
        <v>106</v>
      </c>
    </row>
    <row r="2" spans="1:22" ht="20.100000000000001" customHeight="1" x14ac:dyDescent="0.25">
      <c r="A2" s="793"/>
      <c r="B2" s="794"/>
      <c r="C2" s="794"/>
      <c r="D2" s="794"/>
      <c r="E2" s="799" t="s">
        <v>54</v>
      </c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800"/>
      <c r="U2" s="136">
        <f>'FORMULARZ ZAMÓWIENIA - OKŁADKA'!N2</f>
        <v>45910</v>
      </c>
    </row>
    <row r="3" spans="1:22" ht="20.100000000000001" customHeight="1" thickBot="1" x14ac:dyDescent="0.3">
      <c r="A3" s="795"/>
      <c r="B3" s="796"/>
      <c r="C3" s="796"/>
      <c r="D3" s="796"/>
      <c r="E3" s="803" t="s">
        <v>109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4"/>
      <c r="U3" s="137"/>
    </row>
    <row r="4" spans="1:22" ht="20.100000000000001" customHeight="1" x14ac:dyDescent="0.25">
      <c r="A4" s="808"/>
      <c r="B4" s="809"/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10"/>
      <c r="R4" s="814" t="s">
        <v>686</v>
      </c>
      <c r="S4" s="815"/>
      <c r="T4" s="815"/>
      <c r="U4" s="816"/>
    </row>
    <row r="5" spans="1:22" ht="20.100000000000001" customHeight="1" x14ac:dyDescent="0.25">
      <c r="A5" s="808"/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10"/>
      <c r="R5" s="817" t="s">
        <v>685</v>
      </c>
      <c r="S5" s="818"/>
      <c r="T5" s="818"/>
      <c r="U5" s="819"/>
    </row>
    <row r="6" spans="1:22" ht="20.100000000000001" customHeight="1" x14ac:dyDescent="0.25">
      <c r="A6" s="808"/>
      <c r="B6" s="809"/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09"/>
      <c r="Q6" s="810"/>
      <c r="R6" s="820"/>
      <c r="S6" s="821"/>
      <c r="T6" s="824" t="s">
        <v>90</v>
      </c>
      <c r="U6" s="825"/>
      <c r="V6" s="1" t="s">
        <v>653</v>
      </c>
    </row>
    <row r="7" spans="1:22" ht="20.100000000000001" customHeight="1" x14ac:dyDescent="0.25">
      <c r="A7" s="808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09"/>
      <c r="Q7" s="810"/>
      <c r="R7" s="822"/>
      <c r="S7" s="823"/>
      <c r="T7" s="826"/>
      <c r="U7" s="827"/>
    </row>
    <row r="8" spans="1:22" ht="20.100000000000001" customHeight="1" x14ac:dyDescent="0.25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09"/>
      <c r="Q8" s="810"/>
      <c r="R8" s="775"/>
      <c r="S8" s="776"/>
      <c r="T8" s="776"/>
      <c r="U8" s="777"/>
    </row>
    <row r="9" spans="1:22" ht="20.100000000000001" customHeight="1" x14ac:dyDescent="0.25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10"/>
      <c r="R9" s="778" t="s">
        <v>108</v>
      </c>
      <c r="S9" s="779"/>
      <c r="T9" s="779"/>
      <c r="U9" s="780"/>
      <c r="V9" s="53"/>
    </row>
    <row r="10" spans="1:22" ht="20.100000000000001" customHeight="1" x14ac:dyDescent="0.25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09"/>
      <c r="Q10" s="810"/>
      <c r="R10" s="649" t="s">
        <v>658</v>
      </c>
      <c r="S10" s="650"/>
      <c r="T10" s="650"/>
      <c r="U10" s="781"/>
    </row>
    <row r="11" spans="1:22" ht="20.100000000000001" customHeight="1" thickBot="1" x14ac:dyDescent="0.3">
      <c r="A11" s="808"/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09"/>
      <c r="Q11" s="810"/>
      <c r="R11" s="651"/>
      <c r="S11" s="652"/>
      <c r="T11" s="652"/>
      <c r="U11" s="782"/>
      <c r="V11" s="1" t="s">
        <v>654</v>
      </c>
    </row>
    <row r="12" spans="1:22" ht="20.100000000000001" customHeight="1" x14ac:dyDescent="0.25">
      <c r="A12" s="808"/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09"/>
      <c r="Q12" s="810"/>
      <c r="R12" s="783" t="s">
        <v>659</v>
      </c>
      <c r="S12" s="784"/>
      <c r="T12" s="784"/>
      <c r="U12" s="785"/>
    </row>
    <row r="13" spans="1:22" ht="20.100000000000001" customHeight="1" x14ac:dyDescent="0.25">
      <c r="A13" s="808"/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09"/>
      <c r="Q13" s="810"/>
      <c r="R13" s="109"/>
      <c r="S13" s="110"/>
      <c r="T13" s="110"/>
      <c r="U13" s="112"/>
    </row>
    <row r="14" spans="1:22" ht="20.100000000000001" customHeight="1" x14ac:dyDescent="0.25">
      <c r="A14" s="808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09"/>
      <c r="Q14" s="810"/>
      <c r="R14" s="152" t="s">
        <v>678</v>
      </c>
      <c r="S14" s="110"/>
      <c r="T14" s="110"/>
      <c r="U14" s="111"/>
    </row>
    <row r="15" spans="1:22" ht="20.100000000000001" customHeight="1" x14ac:dyDescent="0.25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09"/>
      <c r="Q15" s="810"/>
      <c r="R15" s="109"/>
      <c r="S15" s="110"/>
      <c r="T15" s="110"/>
      <c r="U15" s="112"/>
    </row>
    <row r="16" spans="1:22" ht="20.100000000000001" customHeight="1" thickBot="1" x14ac:dyDescent="0.3">
      <c r="A16" s="808"/>
      <c r="B16" s="809"/>
      <c r="C16" s="809"/>
      <c r="D16" s="809"/>
      <c r="E16" s="809"/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09"/>
      <c r="Q16" s="810"/>
      <c r="R16" s="789" t="s">
        <v>634</v>
      </c>
      <c r="S16" s="790"/>
      <c r="T16" s="790"/>
      <c r="U16" s="791"/>
    </row>
    <row r="17" spans="1:21" ht="20.100000000000001" customHeight="1" thickBot="1" x14ac:dyDescent="0.35">
      <c r="A17" s="808"/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09"/>
      <c r="Q17" s="810"/>
      <c r="R17" s="764" t="s">
        <v>675</v>
      </c>
      <c r="S17" s="765"/>
      <c r="T17" s="766" t="s">
        <v>351</v>
      </c>
      <c r="U17" s="767"/>
    </row>
    <row r="18" spans="1:21" ht="20.100000000000001" customHeight="1" thickBot="1" x14ac:dyDescent="0.35">
      <c r="A18" s="808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09"/>
      <c r="Q18" s="810"/>
      <c r="R18" s="764" t="s">
        <v>674</v>
      </c>
      <c r="S18" s="765"/>
      <c r="T18" s="768" t="s">
        <v>480</v>
      </c>
      <c r="U18" s="768"/>
    </row>
    <row r="19" spans="1:21" ht="20.100000000000001" customHeight="1" x14ac:dyDescent="0.25">
      <c r="A19" s="808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09"/>
      <c r="Q19" s="810"/>
      <c r="R19" s="619" t="s">
        <v>10</v>
      </c>
      <c r="S19" s="620"/>
      <c r="T19" s="770" t="s">
        <v>85</v>
      </c>
      <c r="U19" s="773" t="s">
        <v>11</v>
      </c>
    </row>
    <row r="20" spans="1:21" ht="20.100000000000001" customHeight="1" x14ac:dyDescent="0.25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09"/>
      <c r="Q20" s="810"/>
      <c r="R20" s="621"/>
      <c r="S20" s="622"/>
      <c r="T20" s="771"/>
      <c r="U20" s="774"/>
    </row>
    <row r="21" spans="1:21" ht="20.100000000000001" customHeight="1" thickBot="1" x14ac:dyDescent="0.3">
      <c r="A21" s="811"/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2"/>
      <c r="Q21" s="813"/>
      <c r="R21" s="37" t="s">
        <v>64</v>
      </c>
      <c r="S21" s="38"/>
      <c r="T21" s="772"/>
      <c r="U21" s="134" t="s">
        <v>660</v>
      </c>
    </row>
    <row r="22" spans="1:21" customFormat="1" ht="20.100000000000001" customHeight="1" x14ac:dyDescent="0.25">
      <c r="A22" s="740" t="s">
        <v>27</v>
      </c>
      <c r="B22" s="741"/>
      <c r="C22" s="742"/>
      <c r="D22" s="743"/>
      <c r="E22" s="829"/>
      <c r="F22" s="746" t="s">
        <v>30</v>
      </c>
      <c r="G22" s="746"/>
      <c r="H22" s="746"/>
      <c r="I22" s="747" t="s">
        <v>717</v>
      </c>
      <c r="J22" s="748"/>
      <c r="K22" s="748"/>
      <c r="L22" s="748"/>
      <c r="M22" s="748"/>
      <c r="N22" s="748"/>
      <c r="O22" s="748"/>
      <c r="P22" s="748"/>
      <c r="Q22" s="749"/>
      <c r="R22" s="753" t="s">
        <v>5</v>
      </c>
      <c r="S22" s="604"/>
      <c r="T22" s="755"/>
      <c r="U22" s="755"/>
    </row>
    <row r="23" spans="1:21" customFormat="1" ht="20.100000000000001" customHeight="1" thickBot="1" x14ac:dyDescent="0.3">
      <c r="A23" s="759" t="s">
        <v>93</v>
      </c>
      <c r="B23" s="760"/>
      <c r="C23" s="744"/>
      <c r="D23" s="745"/>
      <c r="E23" s="830"/>
      <c r="F23" s="761" t="s">
        <v>92</v>
      </c>
      <c r="G23" s="761"/>
      <c r="H23" s="761"/>
      <c r="I23" s="750"/>
      <c r="J23" s="751"/>
      <c r="K23" s="751"/>
      <c r="L23" s="751"/>
      <c r="M23" s="751"/>
      <c r="N23" s="751"/>
      <c r="O23" s="751"/>
      <c r="P23" s="751"/>
      <c r="Q23" s="752"/>
      <c r="R23" s="762" t="s">
        <v>31</v>
      </c>
      <c r="S23" s="852"/>
      <c r="T23" s="757"/>
      <c r="U23" s="757"/>
    </row>
    <row r="24" spans="1:21" ht="33.6" customHeight="1" x14ac:dyDescent="0.25">
      <c r="A24" s="100" t="s">
        <v>354</v>
      </c>
      <c r="B24" s="837" t="s">
        <v>642</v>
      </c>
      <c r="C24" s="838"/>
      <c r="D24" s="838"/>
      <c r="E24" s="838"/>
      <c r="F24" s="838"/>
      <c r="G24" s="839"/>
      <c r="H24" s="50" t="s">
        <v>643</v>
      </c>
      <c r="I24" s="720" t="s">
        <v>650</v>
      </c>
      <c r="J24" s="834"/>
      <c r="K24" s="834"/>
      <c r="L24" s="835"/>
      <c r="M24" s="840" t="s">
        <v>649</v>
      </c>
      <c r="N24" s="836"/>
      <c r="O24" s="836"/>
      <c r="P24" s="841"/>
      <c r="Q24" s="123" t="s">
        <v>99</v>
      </c>
      <c r="R24" s="57" t="s">
        <v>644</v>
      </c>
      <c r="S24" s="47" t="s">
        <v>98</v>
      </c>
      <c r="T24" s="128" t="s">
        <v>95</v>
      </c>
      <c r="U24" s="96" t="s">
        <v>23</v>
      </c>
    </row>
    <row r="25" spans="1:21" ht="30.6" customHeight="1" x14ac:dyDescent="0.25">
      <c r="A25" s="99" t="s">
        <v>94</v>
      </c>
      <c r="B25" s="105" t="s">
        <v>655</v>
      </c>
      <c r="C25" s="106" t="s">
        <v>656</v>
      </c>
      <c r="D25" s="106" t="s">
        <v>666</v>
      </c>
      <c r="E25" s="108" t="s">
        <v>657</v>
      </c>
      <c r="F25" s="108" t="s">
        <v>665</v>
      </c>
      <c r="G25" s="107" t="s">
        <v>636</v>
      </c>
      <c r="H25" s="101" t="s">
        <v>637</v>
      </c>
      <c r="I25" s="85" t="s">
        <v>638</v>
      </c>
      <c r="J25" s="85" t="s">
        <v>639</v>
      </c>
      <c r="K25" s="85" t="s">
        <v>640</v>
      </c>
      <c r="L25" s="118" t="s">
        <v>641</v>
      </c>
      <c r="M25" s="45" t="s">
        <v>645</v>
      </c>
      <c r="N25" s="56" t="s">
        <v>646</v>
      </c>
      <c r="O25" s="153" t="s">
        <v>647</v>
      </c>
      <c r="P25" s="56" t="s">
        <v>648</v>
      </c>
      <c r="Q25" s="124" t="s">
        <v>96</v>
      </c>
      <c r="R25" s="44" t="s">
        <v>652</v>
      </c>
      <c r="S25" s="129" t="s">
        <v>97</v>
      </c>
      <c r="T25" s="130" t="s">
        <v>102</v>
      </c>
      <c r="U25" s="98" t="s">
        <v>101</v>
      </c>
    </row>
    <row r="26" spans="1:21" ht="13.8" customHeight="1" thickBot="1" x14ac:dyDescent="0.3">
      <c r="A26" s="48" t="s">
        <v>105</v>
      </c>
      <c r="B26" s="79">
        <v>400</v>
      </c>
      <c r="C26" s="75">
        <v>300</v>
      </c>
      <c r="D26" s="75">
        <v>300</v>
      </c>
      <c r="E26" s="76">
        <v>90</v>
      </c>
      <c r="F26" s="76">
        <v>90</v>
      </c>
      <c r="G26" s="82">
        <v>500</v>
      </c>
      <c r="H26" s="79">
        <v>30</v>
      </c>
      <c r="I26" s="77">
        <v>20</v>
      </c>
      <c r="J26" s="77">
        <v>20</v>
      </c>
      <c r="K26" s="77">
        <v>20</v>
      </c>
      <c r="L26" s="82">
        <v>20</v>
      </c>
      <c r="M26" s="76">
        <v>10</v>
      </c>
      <c r="N26" s="78">
        <v>10</v>
      </c>
      <c r="O26" s="77">
        <v>25</v>
      </c>
      <c r="P26" s="78">
        <v>32</v>
      </c>
      <c r="Q26" s="125">
        <v>5</v>
      </c>
      <c r="R26" s="76">
        <v>0</v>
      </c>
      <c r="S26" s="77" t="s">
        <v>100</v>
      </c>
      <c r="T26" s="77" t="s">
        <v>104</v>
      </c>
      <c r="U26" s="82" t="s">
        <v>103</v>
      </c>
    </row>
    <row r="27" spans="1:21" ht="20.100000000000001" customHeight="1" x14ac:dyDescent="0.25">
      <c r="A27" s="142">
        <v>1</v>
      </c>
      <c r="B27" s="115"/>
      <c r="C27" s="143"/>
      <c r="D27" s="143"/>
      <c r="E27" s="103">
        <v>90</v>
      </c>
      <c r="F27" s="103">
        <v>90</v>
      </c>
      <c r="G27" s="116"/>
      <c r="H27" s="119"/>
      <c r="I27" s="103"/>
      <c r="J27" s="103"/>
      <c r="K27" s="103"/>
      <c r="L27" s="120"/>
      <c r="M27" s="104"/>
      <c r="N27" s="144"/>
      <c r="O27" s="132"/>
      <c r="P27" s="144"/>
      <c r="Q27" s="126"/>
      <c r="R27" s="131">
        <f>(B27+C27+D27)*G27*Q27/1000000</f>
        <v>0</v>
      </c>
      <c r="S27" s="132"/>
      <c r="T27" s="132"/>
      <c r="U27" s="73"/>
    </row>
    <row r="28" spans="1:21" ht="20.100000000000001" customHeight="1" x14ac:dyDescent="0.25">
      <c r="A28" s="142">
        <v>2</v>
      </c>
      <c r="B28" s="115"/>
      <c r="C28" s="143"/>
      <c r="D28" s="143"/>
      <c r="E28" s="103">
        <v>90</v>
      </c>
      <c r="F28" s="103">
        <v>90</v>
      </c>
      <c r="G28" s="116"/>
      <c r="H28" s="119"/>
      <c r="I28" s="103"/>
      <c r="J28" s="103"/>
      <c r="K28" s="103"/>
      <c r="L28" s="120"/>
      <c r="M28" s="104"/>
      <c r="N28" s="144"/>
      <c r="O28" s="132"/>
      <c r="P28" s="144"/>
      <c r="Q28" s="126"/>
      <c r="R28" s="131">
        <f t="shared" ref="R28:R33" si="0">(B28+C28+D28)*G28*Q28/1000000</f>
        <v>0</v>
      </c>
      <c r="S28" s="132"/>
      <c r="T28" s="132"/>
      <c r="U28" s="73"/>
    </row>
    <row r="29" spans="1:21" ht="20.100000000000001" customHeight="1" x14ac:dyDescent="0.25">
      <c r="A29" s="142">
        <v>3</v>
      </c>
      <c r="B29" s="115"/>
      <c r="C29" s="143"/>
      <c r="D29" s="143"/>
      <c r="E29" s="103">
        <v>90</v>
      </c>
      <c r="F29" s="103">
        <v>90</v>
      </c>
      <c r="G29" s="116"/>
      <c r="H29" s="119"/>
      <c r="I29" s="103"/>
      <c r="J29" s="103"/>
      <c r="K29" s="103"/>
      <c r="L29" s="120"/>
      <c r="M29" s="104"/>
      <c r="N29" s="144"/>
      <c r="O29" s="132"/>
      <c r="P29" s="144"/>
      <c r="Q29" s="126"/>
      <c r="R29" s="131">
        <f t="shared" si="0"/>
        <v>0</v>
      </c>
      <c r="S29" s="132"/>
      <c r="T29" s="132"/>
      <c r="U29" s="73"/>
    </row>
    <row r="30" spans="1:21" s="458" customFormat="1" ht="20.100000000000001" customHeight="1" x14ac:dyDescent="0.25">
      <c r="A30" s="142">
        <v>4</v>
      </c>
      <c r="B30" s="115"/>
      <c r="C30" s="143"/>
      <c r="D30" s="143"/>
      <c r="E30" s="103">
        <v>90</v>
      </c>
      <c r="F30" s="103">
        <v>90</v>
      </c>
      <c r="G30" s="116"/>
      <c r="H30" s="119"/>
      <c r="I30" s="103"/>
      <c r="J30" s="103"/>
      <c r="K30" s="103"/>
      <c r="L30" s="120"/>
      <c r="M30" s="104"/>
      <c r="N30" s="144"/>
      <c r="O30" s="132"/>
      <c r="P30" s="144"/>
      <c r="Q30" s="126"/>
      <c r="R30" s="131">
        <f t="shared" si="0"/>
        <v>0</v>
      </c>
      <c r="S30" s="132"/>
      <c r="T30" s="132"/>
      <c r="U30" s="73"/>
    </row>
    <row r="31" spans="1:21" s="458" customFormat="1" ht="20.100000000000001" customHeight="1" x14ac:dyDescent="0.25">
      <c r="A31" s="142">
        <v>5</v>
      </c>
      <c r="B31" s="115"/>
      <c r="C31" s="143"/>
      <c r="D31" s="143"/>
      <c r="E31" s="103">
        <v>90</v>
      </c>
      <c r="F31" s="103">
        <v>90</v>
      </c>
      <c r="G31" s="116"/>
      <c r="H31" s="119"/>
      <c r="I31" s="103"/>
      <c r="J31" s="103"/>
      <c r="K31" s="103"/>
      <c r="L31" s="120"/>
      <c r="M31" s="104"/>
      <c r="N31" s="144"/>
      <c r="O31" s="132"/>
      <c r="P31" s="144"/>
      <c r="Q31" s="126"/>
      <c r="R31" s="131">
        <f t="shared" si="0"/>
        <v>0</v>
      </c>
      <c r="S31" s="132"/>
      <c r="T31" s="132"/>
      <c r="U31" s="73"/>
    </row>
    <row r="32" spans="1:21" s="458" customFormat="1" ht="20.100000000000001" customHeight="1" x14ac:dyDescent="0.25">
      <c r="A32" s="142">
        <v>6</v>
      </c>
      <c r="B32" s="115"/>
      <c r="C32" s="143"/>
      <c r="D32" s="143"/>
      <c r="E32" s="103">
        <v>90</v>
      </c>
      <c r="F32" s="103">
        <v>90</v>
      </c>
      <c r="G32" s="116"/>
      <c r="H32" s="119"/>
      <c r="I32" s="103"/>
      <c r="J32" s="103"/>
      <c r="K32" s="103"/>
      <c r="L32" s="120"/>
      <c r="M32" s="104"/>
      <c r="N32" s="144"/>
      <c r="O32" s="132"/>
      <c r="P32" s="144"/>
      <c r="Q32" s="126"/>
      <c r="R32" s="131">
        <f t="shared" si="0"/>
        <v>0</v>
      </c>
      <c r="S32" s="132"/>
      <c r="T32" s="132"/>
      <c r="U32" s="73"/>
    </row>
    <row r="33" spans="1:21" s="458" customFormat="1" ht="20.100000000000001" customHeight="1" thickBot="1" x14ac:dyDescent="0.3">
      <c r="A33" s="263">
        <v>7</v>
      </c>
      <c r="B33" s="175"/>
      <c r="C33" s="149"/>
      <c r="D33" s="149"/>
      <c r="E33" s="176">
        <v>90</v>
      </c>
      <c r="F33" s="176">
        <v>90</v>
      </c>
      <c r="G33" s="177"/>
      <c r="H33" s="178"/>
      <c r="I33" s="176"/>
      <c r="J33" s="176"/>
      <c r="K33" s="176"/>
      <c r="L33" s="179"/>
      <c r="M33" s="180"/>
      <c r="N33" s="146"/>
      <c r="O33" s="181"/>
      <c r="P33" s="146"/>
      <c r="Q33" s="182"/>
      <c r="R33" s="1172">
        <f t="shared" si="0"/>
        <v>0</v>
      </c>
      <c r="S33" s="181"/>
      <c r="T33" s="181"/>
      <c r="U33" s="93"/>
    </row>
    <row r="34" spans="1:21" ht="15.6" x14ac:dyDescent="0.25">
      <c r="L34" s="43" t="s">
        <v>677</v>
      </c>
      <c r="Q34" s="190">
        <f>SUM(Q27:Q33)</f>
        <v>0</v>
      </c>
      <c r="R34" s="724">
        <f>SUM(R27:R33)</f>
        <v>0</v>
      </c>
      <c r="S34" s="724"/>
    </row>
    <row r="37" spans="1:21" x14ac:dyDescent="0.25">
      <c r="B37" s="138" t="s">
        <v>667</v>
      </c>
    </row>
  </sheetData>
  <mergeCells count="34">
    <mergeCell ref="B24:G24"/>
    <mergeCell ref="I24:L24"/>
    <mergeCell ref="A1:D3"/>
    <mergeCell ref="A22:B22"/>
    <mergeCell ref="C22:E23"/>
    <mergeCell ref="F22:H22"/>
    <mergeCell ref="A23:B23"/>
    <mergeCell ref="F23:H23"/>
    <mergeCell ref="A4:Q21"/>
    <mergeCell ref="E1:T1"/>
    <mergeCell ref="E2:T2"/>
    <mergeCell ref="E3:T3"/>
    <mergeCell ref="R16:U16"/>
    <mergeCell ref="R17:S17"/>
    <mergeCell ref="R18:S18"/>
    <mergeCell ref="R19:S20"/>
    <mergeCell ref="T19:T21"/>
    <mergeCell ref="U19:U20"/>
    <mergeCell ref="R4:U4"/>
    <mergeCell ref="T6:U7"/>
    <mergeCell ref="R8:U8"/>
    <mergeCell ref="R9:U9"/>
    <mergeCell ref="R10:U11"/>
    <mergeCell ref="R12:U12"/>
    <mergeCell ref="R6:S7"/>
    <mergeCell ref="T17:U17"/>
    <mergeCell ref="T18:U18"/>
    <mergeCell ref="R5:U5"/>
    <mergeCell ref="R34:S34"/>
    <mergeCell ref="M24:P24"/>
    <mergeCell ref="R22:S22"/>
    <mergeCell ref="T22:U23"/>
    <mergeCell ref="R23:S23"/>
    <mergeCell ref="I22:Q23"/>
  </mergeCells>
  <conditionalFormatting sqref="L27:M27">
    <cfRule type="duplicateValues" dxfId="3" priority="9"/>
  </conditionalFormatting>
  <conditionalFormatting sqref="L28:M28">
    <cfRule type="duplicateValues" dxfId="2" priority="6"/>
  </conditionalFormatting>
  <conditionalFormatting sqref="L33:M33">
    <cfRule type="duplicateValues" dxfId="1" priority="1"/>
  </conditionalFormatting>
  <conditionalFormatting sqref="L29:M32">
    <cfRule type="duplicateValues" dxfId="0" priority="19"/>
  </conditionalFormatting>
  <pageMargins left="0.59055118110236227" right="0.19685039370078741" top="0.39370078740157483" bottom="0.39370078740157483" header="0.19685039370078741" footer="0.19685039370078741"/>
  <pageSetup paperSize="9" scale="86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93345" r:id="rId4" name="CheckBox1">
          <controlPr defaultSize="0" autoFill="0" autoLine="0" r:id="rId5">
            <anchor moveWithCells="1">
              <from>
                <xdr:col>17</xdr:col>
                <xdr:colOff>129540</xdr:colOff>
                <xdr:row>11</xdr:row>
                <xdr:rowOff>236220</xdr:rowOff>
              </from>
              <to>
                <xdr:col>20</xdr:col>
                <xdr:colOff>106680</xdr:colOff>
                <xdr:row>12</xdr:row>
                <xdr:rowOff>220980</xdr:rowOff>
              </to>
            </anchor>
          </controlPr>
        </control>
      </mc:Choice>
      <mc:Fallback>
        <control shapeId="93345" r:id="rId4" name="CheckBox1"/>
      </mc:Fallback>
    </mc:AlternateContent>
    <mc:AlternateContent xmlns:mc="http://schemas.openxmlformats.org/markup-compatibility/2006">
      <mc:Choice Requires="x14">
        <control shapeId="93346" r:id="rId6" name="CheckBox2">
          <controlPr defaultSize="0" autoFill="0" autoLine="0" r:id="rId7">
            <anchor moveWithCells="1">
              <from>
                <xdr:col>17</xdr:col>
                <xdr:colOff>114300</xdr:colOff>
                <xdr:row>13</xdr:row>
                <xdr:rowOff>243840</xdr:rowOff>
              </from>
              <to>
                <xdr:col>20</xdr:col>
                <xdr:colOff>746760</xdr:colOff>
                <xdr:row>15</xdr:row>
                <xdr:rowOff>0</xdr:rowOff>
              </to>
            </anchor>
          </controlPr>
        </control>
      </mc:Choice>
      <mc:Fallback>
        <control shapeId="93346" r:id="rId6" name="CheckBox2"/>
      </mc:Fallback>
    </mc:AlternateContent>
    <mc:AlternateContent xmlns:mc="http://schemas.openxmlformats.org/markup-compatibility/2006">
      <mc:Choice Requires="x14">
        <control shapeId="93347" r:id="rId8" name="CheckBox3">
          <controlPr defaultSize="0" autoFill="0" autoLine="0" r:id="rId9">
            <anchor moveWithCells="1">
              <from>
                <xdr:col>17</xdr:col>
                <xdr:colOff>137160</xdr:colOff>
                <xdr:row>5</xdr:row>
                <xdr:rowOff>152400</xdr:rowOff>
              </from>
              <to>
                <xdr:col>18</xdr:col>
                <xdr:colOff>342900</xdr:colOff>
                <xdr:row>6</xdr:row>
                <xdr:rowOff>121920</xdr:rowOff>
              </to>
            </anchor>
          </controlPr>
        </control>
      </mc:Choice>
      <mc:Fallback>
        <control shapeId="93347" r:id="rId8" name="CheckBox3"/>
      </mc:Fallback>
    </mc:AlternateContent>
    <mc:AlternateContent xmlns:mc="http://schemas.openxmlformats.org/markup-compatibility/2006">
      <mc:Choice Requires="x14">
        <control shapeId="93348" r:id="rId10" name="CheckBox4">
          <controlPr defaultSize="0" autoFill="0" autoLine="0" r:id="rId11">
            <anchor moveWithCells="1">
              <from>
                <xdr:col>17</xdr:col>
                <xdr:colOff>243840</xdr:colOff>
                <xdr:row>7</xdr:row>
                <xdr:rowOff>38100</xdr:rowOff>
              </from>
              <to>
                <xdr:col>20</xdr:col>
                <xdr:colOff>579120</xdr:colOff>
                <xdr:row>8</xdr:row>
                <xdr:rowOff>38100</xdr:rowOff>
              </to>
            </anchor>
          </controlPr>
        </control>
      </mc:Choice>
      <mc:Fallback>
        <control shapeId="93348" r:id="rId10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700-000000000000}">
          <x14:formula1>
            <xm:f>Data!$C$2:$C$15</xm:f>
          </x14:formula1>
          <xm:sqref>T6</xm:sqref>
        </x14:dataValidation>
        <x14:dataValidation type="list" allowBlank="1" showInputMessage="1" showErrorMessage="1" xr:uid="{00000000-0002-0000-0700-000001000000}">
          <x14:formula1>
            <xm:f>Data!$A$2:$A$4</xm:f>
          </x14:formula1>
          <xm:sqref>T19</xm:sqref>
        </x14:dataValidation>
        <x14:dataValidation type="list" allowBlank="1" showInputMessage="1" showErrorMessage="1" xr:uid="{00000000-0002-0000-0700-000002000000}">
          <x14:formula1>
            <xm:f>Data!$I$8:$I$11</xm:f>
          </x14:formula1>
          <xm:sqref>T18:U18</xm:sqref>
        </x14:dataValidation>
        <x14:dataValidation type="list" allowBlank="1" showInputMessage="1" showErrorMessage="1" xr:uid="{00000000-0002-0000-0700-000003000000}">
          <x14:formula1>
            <xm:f>Data!$I$2:$I$4</xm:f>
          </x14:formula1>
          <xm:sqref>T17:U17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17">
    <pageSetUpPr fitToPage="1"/>
  </sheetPr>
  <dimension ref="A1:Y59"/>
  <sheetViews>
    <sheetView view="pageBreakPreview" topLeftCell="A5" zoomScale="85" zoomScaleNormal="125" zoomScaleSheetLayoutView="85" workbookViewId="0">
      <selection activeCell="Q40" sqref="Q40"/>
    </sheetView>
  </sheetViews>
  <sheetFormatPr defaultColWidth="6.81640625" defaultRowHeight="15" outlineLevelCol="1" x14ac:dyDescent="0.25"/>
  <cols>
    <col min="1" max="3" width="6.81640625" style="2" customWidth="1"/>
    <col min="4" max="4" width="6.81640625" style="3" customWidth="1"/>
    <col min="5" max="5" width="6.81640625" style="2" customWidth="1"/>
    <col min="6" max="6" width="6.81640625" style="3" customWidth="1"/>
    <col min="7" max="8" width="6.81640625" style="2" customWidth="1"/>
    <col min="9" max="11" width="6.81640625" style="2" hidden="1" customWidth="1" outlineLevel="1"/>
    <col min="12" max="12" width="6.81640625" style="3" hidden="1" customWidth="1" outlineLevel="1"/>
    <col min="13" max="13" width="6.81640625" style="2" customWidth="1" collapsed="1"/>
    <col min="14" max="14" width="6.81640625" style="2" customWidth="1"/>
    <col min="15" max="15" width="6.81640625" style="3" customWidth="1"/>
    <col min="16" max="17" width="14.6328125" style="1" customWidth="1"/>
    <col min="18" max="18" width="11.08984375" style="1" customWidth="1"/>
    <col min="19" max="19" width="9.81640625" style="1" customWidth="1"/>
    <col min="20" max="20" width="12.1796875" style="1" customWidth="1"/>
    <col min="21" max="16384" width="6.81640625" style="1"/>
  </cols>
  <sheetData>
    <row r="1" spans="1:25" ht="20.100000000000001" customHeight="1" x14ac:dyDescent="0.3">
      <c r="A1" s="647"/>
      <c r="B1" s="792"/>
      <c r="C1" s="792"/>
      <c r="D1" s="792"/>
      <c r="E1" s="797" t="str">
        <f>'FORMULARZ ZAMÓWIENIA - OKŁADKA'!D1</f>
        <v>KASETON LIBERTA ELEGANT 550</v>
      </c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8"/>
      <c r="T1" s="52" t="s">
        <v>106</v>
      </c>
    </row>
    <row r="2" spans="1:25" ht="20.100000000000001" customHeight="1" x14ac:dyDescent="0.25">
      <c r="A2" s="793"/>
      <c r="B2" s="794"/>
      <c r="C2" s="794"/>
      <c r="D2" s="794"/>
      <c r="E2" s="799" t="s">
        <v>55</v>
      </c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800"/>
      <c r="T2" s="801">
        <f>'FORMULARZ ZAMÓWIENIA - OKŁADKA'!N2</f>
        <v>45910</v>
      </c>
    </row>
    <row r="3" spans="1:25" ht="20.100000000000001" customHeight="1" thickBot="1" x14ac:dyDescent="0.3">
      <c r="A3" s="795"/>
      <c r="B3" s="796"/>
      <c r="C3" s="796"/>
      <c r="D3" s="796"/>
      <c r="E3" s="803" t="s">
        <v>83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4"/>
      <c r="T3" s="802"/>
    </row>
    <row r="4" spans="1:25" ht="20.100000000000001" customHeight="1" x14ac:dyDescent="0.25">
      <c r="A4" s="805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7"/>
      <c r="Q4" s="814" t="s">
        <v>686</v>
      </c>
      <c r="R4" s="815"/>
      <c r="S4" s="815"/>
      <c r="T4" s="816"/>
    </row>
    <row r="5" spans="1:25" ht="20.100000000000001" customHeight="1" x14ac:dyDescent="0.25">
      <c r="A5" s="808"/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10"/>
      <c r="Q5" s="817" t="s">
        <v>685</v>
      </c>
      <c r="R5" s="818"/>
      <c r="S5" s="818"/>
      <c r="T5" s="819"/>
    </row>
    <row r="6" spans="1:25" ht="20.100000000000001" customHeight="1" x14ac:dyDescent="0.25">
      <c r="A6" s="808"/>
      <c r="B6" s="809"/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10"/>
      <c r="Q6" s="820"/>
      <c r="R6" s="821"/>
      <c r="S6" s="824" t="s">
        <v>90</v>
      </c>
      <c r="T6" s="825"/>
      <c r="U6" s="1" t="s">
        <v>653</v>
      </c>
    </row>
    <row r="7" spans="1:25" ht="20.100000000000001" customHeight="1" x14ac:dyDescent="0.25">
      <c r="A7" s="808"/>
      <c r="B7" s="809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10"/>
      <c r="Q7" s="822"/>
      <c r="R7" s="823"/>
      <c r="S7" s="826"/>
      <c r="T7" s="827"/>
    </row>
    <row r="8" spans="1:25" ht="20.100000000000001" customHeight="1" x14ac:dyDescent="0.25">
      <c r="A8" s="808"/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  <c r="M8" s="809"/>
      <c r="N8" s="809"/>
      <c r="O8" s="809"/>
      <c r="P8" s="810"/>
      <c r="Q8" s="775"/>
      <c r="R8" s="776"/>
      <c r="S8" s="776"/>
      <c r="T8" s="777"/>
    </row>
    <row r="9" spans="1:25" ht="20.100000000000001" customHeight="1" x14ac:dyDescent="0.25">
      <c r="A9" s="808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10"/>
      <c r="Q9" s="778" t="s">
        <v>108</v>
      </c>
      <c r="R9" s="779"/>
      <c r="S9" s="779"/>
      <c r="T9" s="780"/>
      <c r="U9" s="53"/>
      <c r="V9" s="53"/>
      <c r="W9" s="53"/>
      <c r="X9" s="53"/>
      <c r="Y9" s="53"/>
    </row>
    <row r="10" spans="1:25" ht="20.100000000000001" customHeight="1" x14ac:dyDescent="0.25">
      <c r="A10" s="808"/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10"/>
      <c r="Q10" s="649" t="s">
        <v>658</v>
      </c>
      <c r="R10" s="650"/>
      <c r="S10" s="650"/>
      <c r="T10" s="781"/>
    </row>
    <row r="11" spans="1:25" ht="20.100000000000001" customHeight="1" thickBot="1" x14ac:dyDescent="0.3">
      <c r="A11" s="808"/>
      <c r="B11" s="809"/>
      <c r="C11" s="809"/>
      <c r="D11" s="809"/>
      <c r="E11" s="809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10"/>
      <c r="Q11" s="651"/>
      <c r="R11" s="652"/>
      <c r="S11" s="652"/>
      <c r="T11" s="782"/>
      <c r="U11" s="1" t="s">
        <v>654</v>
      </c>
    </row>
    <row r="12" spans="1:25" ht="20.100000000000001" customHeight="1" x14ac:dyDescent="0.25">
      <c r="A12" s="808"/>
      <c r="B12" s="809"/>
      <c r="C12" s="809"/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10"/>
      <c r="Q12" s="783" t="s">
        <v>659</v>
      </c>
      <c r="R12" s="784"/>
      <c r="S12" s="784"/>
      <c r="T12" s="785"/>
    </row>
    <row r="13" spans="1:25" ht="20.100000000000001" customHeight="1" x14ac:dyDescent="0.25">
      <c r="A13" s="808"/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10"/>
      <c r="Q13" s="109"/>
      <c r="R13" s="110"/>
      <c r="S13" s="110"/>
      <c r="T13" s="112"/>
    </row>
    <row r="14" spans="1:25" ht="20.100000000000001" customHeight="1" x14ac:dyDescent="0.25">
      <c r="A14" s="808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10"/>
      <c r="Q14" s="786" t="s">
        <v>696</v>
      </c>
      <c r="R14" s="787"/>
      <c r="S14" s="787"/>
      <c r="T14" s="788"/>
    </row>
    <row r="15" spans="1:25" ht="20.100000000000001" customHeight="1" x14ac:dyDescent="0.25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10"/>
      <c r="Q15" s="109"/>
      <c r="R15" s="110"/>
      <c r="S15" s="110"/>
      <c r="T15" s="112"/>
    </row>
    <row r="16" spans="1:25" ht="20.100000000000001" customHeight="1" thickBot="1" x14ac:dyDescent="0.3">
      <c r="A16" s="808"/>
      <c r="B16" s="809"/>
      <c r="C16" s="809"/>
      <c r="D16" s="809"/>
      <c r="E16" s="809"/>
      <c r="F16" s="809"/>
      <c r="G16" s="809"/>
      <c r="H16" s="809"/>
      <c r="I16" s="809"/>
      <c r="J16" s="809"/>
      <c r="K16" s="809"/>
      <c r="L16" s="809"/>
      <c r="M16" s="809"/>
      <c r="N16" s="809"/>
      <c r="O16" s="809"/>
      <c r="P16" s="810"/>
      <c r="Q16" s="789" t="s">
        <v>634</v>
      </c>
      <c r="R16" s="790"/>
      <c r="S16" s="790"/>
      <c r="T16" s="791"/>
    </row>
    <row r="17" spans="1:25" ht="20.100000000000001" customHeight="1" thickBot="1" x14ac:dyDescent="0.35">
      <c r="A17" s="808"/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10"/>
      <c r="Q17" s="764" t="s">
        <v>675</v>
      </c>
      <c r="R17" s="765"/>
      <c r="S17" s="766" t="s">
        <v>351</v>
      </c>
      <c r="T17" s="767"/>
      <c r="U17" s="1" t="s">
        <v>691</v>
      </c>
    </row>
    <row r="18" spans="1:25" ht="20.100000000000001" customHeight="1" thickBot="1" x14ac:dyDescent="0.35">
      <c r="A18" s="808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10"/>
      <c r="Q18" s="764" t="s">
        <v>674</v>
      </c>
      <c r="R18" s="765"/>
      <c r="S18" s="768" t="s">
        <v>480</v>
      </c>
      <c r="T18" s="769"/>
      <c r="U18" s="1" t="s">
        <v>676</v>
      </c>
    </row>
    <row r="19" spans="1:25" ht="20.100000000000001" customHeight="1" x14ac:dyDescent="0.25">
      <c r="A19" s="808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10"/>
      <c r="Q19" s="619" t="s">
        <v>10</v>
      </c>
      <c r="R19" s="620"/>
      <c r="S19" s="770" t="s">
        <v>85</v>
      </c>
      <c r="T19" s="773" t="s">
        <v>11</v>
      </c>
    </row>
    <row r="20" spans="1:25" ht="20.100000000000001" customHeight="1" x14ac:dyDescent="0.25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10"/>
      <c r="Q20" s="621"/>
      <c r="R20" s="622"/>
      <c r="S20" s="771"/>
      <c r="T20" s="774"/>
      <c r="W20"/>
    </row>
    <row r="21" spans="1:25" ht="20.100000000000001" customHeight="1" thickBot="1" x14ac:dyDescent="0.3">
      <c r="A21" s="811"/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3"/>
      <c r="Q21" s="140" t="s">
        <v>64</v>
      </c>
      <c r="R21" s="141"/>
      <c r="S21" s="772"/>
      <c r="T21" s="134" t="s">
        <v>660</v>
      </c>
      <c r="W21" s="157"/>
      <c r="X21" s="157"/>
      <c r="Y21" s="157"/>
    </row>
    <row r="22" spans="1:25" customFormat="1" ht="20.100000000000001" customHeight="1" x14ac:dyDescent="0.25">
      <c r="A22" s="740" t="s">
        <v>27</v>
      </c>
      <c r="B22" s="741"/>
      <c r="C22" s="742"/>
      <c r="D22" s="743"/>
      <c r="E22" s="155"/>
      <c r="F22" s="746" t="s">
        <v>30</v>
      </c>
      <c r="G22" s="746"/>
      <c r="H22" s="746"/>
      <c r="I22" s="747" t="s">
        <v>715</v>
      </c>
      <c r="J22" s="748"/>
      <c r="K22" s="748"/>
      <c r="L22" s="748"/>
      <c r="M22" s="748"/>
      <c r="N22" s="748"/>
      <c r="O22" s="748"/>
      <c r="P22" s="749"/>
      <c r="Q22" s="753" t="s">
        <v>5</v>
      </c>
      <c r="R22" s="754"/>
      <c r="S22" s="755"/>
      <c r="T22" s="756"/>
      <c r="W22" s="1"/>
    </row>
    <row r="23" spans="1:25" customFormat="1" ht="20.100000000000001" customHeight="1" thickBot="1" x14ac:dyDescent="0.3">
      <c r="A23" s="759" t="s">
        <v>93</v>
      </c>
      <c r="B23" s="760"/>
      <c r="C23" s="744"/>
      <c r="D23" s="745"/>
      <c r="E23" s="156"/>
      <c r="F23" s="761" t="s">
        <v>92</v>
      </c>
      <c r="G23" s="761"/>
      <c r="H23" s="761"/>
      <c r="I23" s="750"/>
      <c r="J23" s="751"/>
      <c r="K23" s="751"/>
      <c r="L23" s="751"/>
      <c r="M23" s="751"/>
      <c r="N23" s="751"/>
      <c r="O23" s="751"/>
      <c r="P23" s="752"/>
      <c r="Q23" s="762" t="s">
        <v>31</v>
      </c>
      <c r="R23" s="763"/>
      <c r="S23" s="757"/>
      <c r="T23" s="758"/>
    </row>
    <row r="24" spans="1:25" ht="33.6" customHeight="1" thickBot="1" x14ac:dyDescent="0.3">
      <c r="A24" s="100" t="s">
        <v>354</v>
      </c>
      <c r="B24" s="717" t="s">
        <v>642</v>
      </c>
      <c r="C24" s="718"/>
      <c r="D24" s="170" t="s">
        <v>643</v>
      </c>
      <c r="E24" s="719" t="s">
        <v>650</v>
      </c>
      <c r="F24" s="719"/>
      <c r="G24" s="719"/>
      <c r="H24" s="720"/>
      <c r="I24" s="721" t="s">
        <v>649</v>
      </c>
      <c r="J24" s="722"/>
      <c r="K24" s="722"/>
      <c r="L24" s="723"/>
      <c r="M24" s="171" t="s">
        <v>99</v>
      </c>
      <c r="N24" s="172" t="s">
        <v>644</v>
      </c>
      <c r="O24" s="173" t="s">
        <v>98</v>
      </c>
      <c r="P24" s="174" t="s">
        <v>95</v>
      </c>
      <c r="Q24" s="96" t="s">
        <v>23</v>
      </c>
      <c r="R24" s="853" t="s">
        <v>739</v>
      </c>
      <c r="S24" s="854"/>
      <c r="T24" s="279"/>
    </row>
    <row r="25" spans="1:25" ht="22.8" customHeight="1" x14ac:dyDescent="0.25">
      <c r="A25" s="99" t="s">
        <v>94</v>
      </c>
      <c r="B25" s="83" t="s">
        <v>635</v>
      </c>
      <c r="C25" s="84" t="s">
        <v>636</v>
      </c>
      <c r="D25" s="85" t="s">
        <v>637</v>
      </c>
      <c r="E25" s="85" t="s">
        <v>638</v>
      </c>
      <c r="F25" s="85" t="s">
        <v>639</v>
      </c>
      <c r="G25" s="85" t="s">
        <v>640</v>
      </c>
      <c r="H25" s="86" t="s">
        <v>641</v>
      </c>
      <c r="I25" s="49" t="s">
        <v>645</v>
      </c>
      <c r="J25" s="45" t="s">
        <v>646</v>
      </c>
      <c r="K25" s="45" t="s">
        <v>647</v>
      </c>
      <c r="L25" s="56" t="s">
        <v>648</v>
      </c>
      <c r="M25" s="69" t="s">
        <v>96</v>
      </c>
      <c r="N25" s="70" t="s">
        <v>652</v>
      </c>
      <c r="O25" s="71" t="s">
        <v>97</v>
      </c>
      <c r="P25" s="97" t="s">
        <v>102</v>
      </c>
      <c r="Q25" s="273" t="s">
        <v>101</v>
      </c>
      <c r="R25" s="275" t="s">
        <v>738</v>
      </c>
      <c r="S25" s="276" t="s">
        <v>736</v>
      </c>
      <c r="T25" s="260"/>
    </row>
    <row r="26" spans="1:25" ht="13.8" customHeight="1" thickBot="1" x14ac:dyDescent="0.3">
      <c r="A26" s="48" t="s">
        <v>105</v>
      </c>
      <c r="B26" s="74">
        <v>2500</v>
      </c>
      <c r="C26" s="75">
        <v>500</v>
      </c>
      <c r="D26" s="76">
        <v>30</v>
      </c>
      <c r="E26" s="77">
        <v>20</v>
      </c>
      <c r="F26" s="77">
        <v>20</v>
      </c>
      <c r="G26" s="77">
        <v>20</v>
      </c>
      <c r="H26" s="78">
        <v>20</v>
      </c>
      <c r="I26" s="79">
        <v>10</v>
      </c>
      <c r="J26" s="77">
        <v>10</v>
      </c>
      <c r="K26" s="77">
        <v>25</v>
      </c>
      <c r="L26" s="78">
        <v>32</v>
      </c>
      <c r="M26" s="80">
        <v>5</v>
      </c>
      <c r="N26" s="81">
        <v>0</v>
      </c>
      <c r="O26" s="80" t="s">
        <v>100</v>
      </c>
      <c r="P26" s="76" t="s">
        <v>104</v>
      </c>
      <c r="Q26" s="78" t="s">
        <v>103</v>
      </c>
      <c r="R26" s="79" t="s">
        <v>737</v>
      </c>
      <c r="S26" s="82" t="s">
        <v>737</v>
      </c>
      <c r="T26" s="261"/>
    </row>
    <row r="27" spans="1:25" customFormat="1" ht="20.100000000000001" customHeight="1" x14ac:dyDescent="0.25">
      <c r="A27" s="196">
        <v>1</v>
      </c>
      <c r="B27" s="58"/>
      <c r="C27" s="197"/>
      <c r="D27" s="198"/>
      <c r="E27" s="199">
        <v>5</v>
      </c>
      <c r="F27" s="199">
        <v>5</v>
      </c>
      <c r="G27" s="199">
        <v>5</v>
      </c>
      <c r="H27" s="72">
        <v>5</v>
      </c>
      <c r="I27" s="72"/>
      <c r="J27" s="72"/>
      <c r="K27" s="72"/>
      <c r="L27" s="200"/>
      <c r="M27" s="201"/>
      <c r="N27" s="202">
        <f>B27*C27*M27/1000000</f>
        <v>0</v>
      </c>
      <c r="O27" s="201"/>
      <c r="P27" s="72"/>
      <c r="Q27" s="274"/>
      <c r="R27" s="277" t="s">
        <v>708</v>
      </c>
      <c r="S27" s="278" t="s">
        <v>740</v>
      </c>
      <c r="T27" s="269"/>
    </row>
    <row r="28" spans="1:25" customFormat="1" ht="20.100000000000001" customHeight="1" x14ac:dyDescent="0.25">
      <c r="A28" s="142">
        <v>2</v>
      </c>
      <c r="B28" s="61"/>
      <c r="C28" s="62"/>
      <c r="D28" s="67"/>
      <c r="E28" s="68">
        <v>5</v>
      </c>
      <c r="F28" s="68">
        <v>5</v>
      </c>
      <c r="G28" s="68">
        <v>5</v>
      </c>
      <c r="H28" s="66">
        <v>5</v>
      </c>
      <c r="I28" s="66"/>
      <c r="J28" s="66"/>
      <c r="K28" s="66"/>
      <c r="L28" s="87"/>
      <c r="M28" s="60"/>
      <c r="N28" s="94">
        <f>B28*C28*M28/1000000</f>
        <v>0</v>
      </c>
      <c r="O28" s="60"/>
      <c r="P28" s="145"/>
      <c r="Q28" s="144"/>
      <c r="R28" s="277" t="s">
        <v>708</v>
      </c>
      <c r="S28" s="278" t="s">
        <v>740</v>
      </c>
      <c r="T28" s="270"/>
    </row>
    <row r="29" spans="1:25" customFormat="1" ht="20.100000000000001" customHeight="1" x14ac:dyDescent="0.25">
      <c r="A29" s="142">
        <v>3</v>
      </c>
      <c r="B29" s="61"/>
      <c r="C29" s="62"/>
      <c r="D29" s="67"/>
      <c r="E29" s="68">
        <v>5</v>
      </c>
      <c r="F29" s="68">
        <v>5</v>
      </c>
      <c r="G29" s="68">
        <v>5</v>
      </c>
      <c r="H29" s="66">
        <v>5</v>
      </c>
      <c r="I29" s="66"/>
      <c r="J29" s="66"/>
      <c r="K29" s="66"/>
      <c r="L29" s="87"/>
      <c r="M29" s="60"/>
      <c r="N29" s="94">
        <f>B29*C29*M29/1000000</f>
        <v>0</v>
      </c>
      <c r="O29" s="60"/>
      <c r="P29" s="145"/>
      <c r="Q29" s="144"/>
      <c r="R29" s="277" t="s">
        <v>708</v>
      </c>
      <c r="S29" s="278" t="s">
        <v>740</v>
      </c>
      <c r="T29" s="270"/>
    </row>
    <row r="30" spans="1:25" customFormat="1" ht="20.100000000000001" customHeight="1" x14ac:dyDescent="0.25">
      <c r="A30" s="142">
        <v>4</v>
      </c>
      <c r="B30" s="61"/>
      <c r="C30" s="62"/>
      <c r="D30" s="67"/>
      <c r="E30" s="68">
        <v>5</v>
      </c>
      <c r="F30" s="68">
        <v>5</v>
      </c>
      <c r="G30" s="68">
        <v>5</v>
      </c>
      <c r="H30" s="66">
        <v>5</v>
      </c>
      <c r="I30" s="66"/>
      <c r="J30" s="66"/>
      <c r="K30" s="66"/>
      <c r="L30" s="87"/>
      <c r="M30" s="60"/>
      <c r="N30" s="94">
        <f t="shared" ref="N30:N56" si="0">B30*C30*M30/1000000</f>
        <v>0</v>
      </c>
      <c r="O30" s="60"/>
      <c r="P30" s="145"/>
      <c r="Q30" s="144"/>
      <c r="R30" s="277" t="s">
        <v>708</v>
      </c>
      <c r="S30" s="278" t="s">
        <v>740</v>
      </c>
      <c r="T30" s="270"/>
    </row>
    <row r="31" spans="1:25" customFormat="1" ht="20.100000000000001" customHeight="1" x14ac:dyDescent="0.25">
      <c r="A31" s="142">
        <v>5</v>
      </c>
      <c r="B31" s="61"/>
      <c r="C31" s="62"/>
      <c r="D31" s="67"/>
      <c r="E31" s="68">
        <v>5</v>
      </c>
      <c r="F31" s="68">
        <v>5</v>
      </c>
      <c r="G31" s="68">
        <v>5</v>
      </c>
      <c r="H31" s="66">
        <v>5</v>
      </c>
      <c r="I31" s="66"/>
      <c r="J31" s="66"/>
      <c r="K31" s="66"/>
      <c r="L31" s="87"/>
      <c r="M31" s="60"/>
      <c r="N31" s="94">
        <f t="shared" si="0"/>
        <v>0</v>
      </c>
      <c r="O31" s="60"/>
      <c r="P31" s="145"/>
      <c r="Q31" s="144"/>
      <c r="R31" s="277" t="s">
        <v>708</v>
      </c>
      <c r="S31" s="278" t="s">
        <v>740</v>
      </c>
      <c r="T31" s="270"/>
    </row>
    <row r="32" spans="1:25" customFormat="1" ht="20.100000000000001" customHeight="1" x14ac:dyDescent="0.25">
      <c r="A32" s="142">
        <v>6</v>
      </c>
      <c r="B32" s="61"/>
      <c r="C32" s="62"/>
      <c r="D32" s="67"/>
      <c r="E32" s="68">
        <v>5</v>
      </c>
      <c r="F32" s="68">
        <v>5</v>
      </c>
      <c r="G32" s="68">
        <v>5</v>
      </c>
      <c r="H32" s="66">
        <v>5</v>
      </c>
      <c r="I32" s="66"/>
      <c r="J32" s="66"/>
      <c r="K32" s="66"/>
      <c r="L32" s="87"/>
      <c r="M32" s="60"/>
      <c r="N32" s="94">
        <f t="shared" si="0"/>
        <v>0</v>
      </c>
      <c r="O32" s="60"/>
      <c r="P32" s="145"/>
      <c r="Q32" s="144"/>
      <c r="R32" s="277" t="s">
        <v>708</v>
      </c>
      <c r="S32" s="278" t="s">
        <v>740</v>
      </c>
      <c r="T32" s="270"/>
    </row>
    <row r="33" spans="1:20" s="139" customFormat="1" ht="20.100000000000001" customHeight="1" x14ac:dyDescent="0.25">
      <c r="A33" s="142">
        <v>7</v>
      </c>
      <c r="B33" s="61"/>
      <c r="C33" s="62"/>
      <c r="D33" s="67"/>
      <c r="E33" s="68">
        <v>5</v>
      </c>
      <c r="F33" s="68">
        <v>5</v>
      </c>
      <c r="G33" s="68">
        <v>5</v>
      </c>
      <c r="H33" s="66">
        <v>5</v>
      </c>
      <c r="I33" s="66"/>
      <c r="J33" s="66"/>
      <c r="K33" s="66"/>
      <c r="L33" s="87"/>
      <c r="M33" s="60"/>
      <c r="N33" s="94">
        <f t="shared" si="0"/>
        <v>0</v>
      </c>
      <c r="O33" s="60"/>
      <c r="P33" s="145"/>
      <c r="Q33" s="144"/>
      <c r="R33" s="277" t="s">
        <v>708</v>
      </c>
      <c r="S33" s="278" t="s">
        <v>740</v>
      </c>
      <c r="T33" s="270"/>
    </row>
    <row r="34" spans="1:20" s="139" customFormat="1" ht="20.100000000000001" customHeight="1" x14ac:dyDescent="0.25">
      <c r="A34" s="142">
        <v>8</v>
      </c>
      <c r="B34" s="61"/>
      <c r="C34" s="62"/>
      <c r="D34" s="67"/>
      <c r="E34" s="68">
        <v>5</v>
      </c>
      <c r="F34" s="68">
        <v>5</v>
      </c>
      <c r="G34" s="68">
        <v>5</v>
      </c>
      <c r="H34" s="66">
        <v>5</v>
      </c>
      <c r="I34" s="66"/>
      <c r="J34" s="66"/>
      <c r="K34" s="66"/>
      <c r="L34" s="87"/>
      <c r="M34" s="60"/>
      <c r="N34" s="94">
        <f t="shared" si="0"/>
        <v>0</v>
      </c>
      <c r="O34" s="60"/>
      <c r="P34" s="145"/>
      <c r="Q34" s="144"/>
      <c r="R34" s="277" t="s">
        <v>708</v>
      </c>
      <c r="S34" s="278" t="s">
        <v>740</v>
      </c>
      <c r="T34" s="270"/>
    </row>
    <row r="35" spans="1:20" s="139" customFormat="1" ht="20.100000000000001" customHeight="1" x14ac:dyDescent="0.25">
      <c r="A35" s="142">
        <v>9</v>
      </c>
      <c r="B35" s="61"/>
      <c r="C35" s="62"/>
      <c r="D35" s="67"/>
      <c r="E35" s="68">
        <v>5</v>
      </c>
      <c r="F35" s="68">
        <v>5</v>
      </c>
      <c r="G35" s="68">
        <v>5</v>
      </c>
      <c r="H35" s="66">
        <v>5</v>
      </c>
      <c r="I35" s="66"/>
      <c r="J35" s="66"/>
      <c r="K35" s="66"/>
      <c r="L35" s="87"/>
      <c r="M35" s="60"/>
      <c r="N35" s="94">
        <f t="shared" si="0"/>
        <v>0</v>
      </c>
      <c r="O35" s="60"/>
      <c r="P35" s="145"/>
      <c r="Q35" s="144"/>
      <c r="R35" s="277" t="s">
        <v>708</v>
      </c>
      <c r="S35" s="278" t="s">
        <v>740</v>
      </c>
      <c r="T35" s="270"/>
    </row>
    <row r="36" spans="1:20" s="139" customFormat="1" ht="20.100000000000001" customHeight="1" x14ac:dyDescent="0.25">
      <c r="A36" s="142">
        <v>10</v>
      </c>
      <c r="B36" s="61"/>
      <c r="C36" s="62"/>
      <c r="D36" s="67"/>
      <c r="E36" s="68">
        <v>5</v>
      </c>
      <c r="F36" s="68">
        <v>5</v>
      </c>
      <c r="G36" s="68">
        <v>5</v>
      </c>
      <c r="H36" s="66">
        <v>5</v>
      </c>
      <c r="I36" s="66"/>
      <c r="J36" s="66"/>
      <c r="K36" s="66"/>
      <c r="L36" s="87"/>
      <c r="M36" s="60"/>
      <c r="N36" s="94">
        <f t="shared" si="0"/>
        <v>0</v>
      </c>
      <c r="O36" s="60"/>
      <c r="P36" s="145"/>
      <c r="Q36" s="144"/>
      <c r="R36" s="277" t="s">
        <v>708</v>
      </c>
      <c r="S36" s="278" t="s">
        <v>740</v>
      </c>
      <c r="T36" s="270"/>
    </row>
    <row r="37" spans="1:20" s="139" customFormat="1" ht="20.100000000000001" customHeight="1" x14ac:dyDescent="0.25">
      <c r="A37" s="142">
        <v>11</v>
      </c>
      <c r="B37" s="61"/>
      <c r="C37" s="62"/>
      <c r="D37" s="67"/>
      <c r="E37" s="68">
        <v>5</v>
      </c>
      <c r="F37" s="68">
        <v>5</v>
      </c>
      <c r="G37" s="68">
        <v>5</v>
      </c>
      <c r="H37" s="66">
        <v>5</v>
      </c>
      <c r="I37" s="66"/>
      <c r="J37" s="66"/>
      <c r="K37" s="66"/>
      <c r="L37" s="87"/>
      <c r="M37" s="60"/>
      <c r="N37" s="94">
        <f t="shared" si="0"/>
        <v>0</v>
      </c>
      <c r="O37" s="60"/>
      <c r="P37" s="145"/>
      <c r="Q37" s="144"/>
      <c r="R37" s="277" t="s">
        <v>708</v>
      </c>
      <c r="S37" s="278" t="s">
        <v>740</v>
      </c>
      <c r="T37" s="270"/>
    </row>
    <row r="38" spans="1:20" s="139" customFormat="1" ht="20.100000000000001" customHeight="1" x14ac:dyDescent="0.25">
      <c r="A38" s="142">
        <v>12</v>
      </c>
      <c r="B38" s="61"/>
      <c r="C38" s="62"/>
      <c r="D38" s="67"/>
      <c r="E38" s="68">
        <v>5</v>
      </c>
      <c r="F38" s="68">
        <v>5</v>
      </c>
      <c r="G38" s="68">
        <v>5</v>
      </c>
      <c r="H38" s="66">
        <v>5</v>
      </c>
      <c r="I38" s="66"/>
      <c r="J38" s="66"/>
      <c r="K38" s="66"/>
      <c r="L38" s="87"/>
      <c r="M38" s="60"/>
      <c r="N38" s="94">
        <f t="shared" si="0"/>
        <v>0</v>
      </c>
      <c r="O38" s="60"/>
      <c r="P38" s="145"/>
      <c r="Q38" s="144"/>
      <c r="R38" s="277" t="s">
        <v>708</v>
      </c>
      <c r="S38" s="278" t="s">
        <v>740</v>
      </c>
      <c r="T38" s="270"/>
    </row>
    <row r="39" spans="1:20" s="139" customFormat="1" ht="20.100000000000001" customHeight="1" x14ac:dyDescent="0.25">
      <c r="A39" s="142">
        <v>13</v>
      </c>
      <c r="B39" s="61"/>
      <c r="C39" s="62"/>
      <c r="D39" s="67"/>
      <c r="E39" s="68">
        <v>5</v>
      </c>
      <c r="F39" s="68">
        <v>5</v>
      </c>
      <c r="G39" s="68">
        <v>5</v>
      </c>
      <c r="H39" s="66">
        <v>5</v>
      </c>
      <c r="I39" s="66"/>
      <c r="J39" s="66"/>
      <c r="K39" s="66"/>
      <c r="L39" s="87"/>
      <c r="M39" s="60"/>
      <c r="N39" s="94">
        <f t="shared" si="0"/>
        <v>0</v>
      </c>
      <c r="O39" s="60"/>
      <c r="P39" s="145"/>
      <c r="Q39" s="144"/>
      <c r="R39" s="277" t="s">
        <v>708</v>
      </c>
      <c r="S39" s="278" t="s">
        <v>740</v>
      </c>
      <c r="T39" s="270"/>
    </row>
    <row r="40" spans="1:20" s="139" customFormat="1" ht="20.100000000000001" customHeight="1" x14ac:dyDescent="0.25">
      <c r="A40" s="142">
        <v>14</v>
      </c>
      <c r="B40" s="61"/>
      <c r="C40" s="62"/>
      <c r="D40" s="67"/>
      <c r="E40" s="68">
        <v>5</v>
      </c>
      <c r="F40" s="68">
        <v>5</v>
      </c>
      <c r="G40" s="68">
        <v>5</v>
      </c>
      <c r="H40" s="66">
        <v>5</v>
      </c>
      <c r="I40" s="66"/>
      <c r="J40" s="66"/>
      <c r="K40" s="66"/>
      <c r="L40" s="87"/>
      <c r="M40" s="60"/>
      <c r="N40" s="94">
        <f t="shared" si="0"/>
        <v>0</v>
      </c>
      <c r="O40" s="60"/>
      <c r="P40" s="145"/>
      <c r="Q40" s="144"/>
      <c r="R40" s="277" t="s">
        <v>708</v>
      </c>
      <c r="S40" s="278" t="s">
        <v>740</v>
      </c>
      <c r="T40" s="270"/>
    </row>
    <row r="41" spans="1:20" s="139" customFormat="1" ht="20.100000000000001" customHeight="1" x14ac:dyDescent="0.25">
      <c r="A41" s="142">
        <v>15</v>
      </c>
      <c r="B41" s="61"/>
      <c r="C41" s="62"/>
      <c r="D41" s="67"/>
      <c r="E41" s="68">
        <v>5</v>
      </c>
      <c r="F41" s="68">
        <v>5</v>
      </c>
      <c r="G41" s="68">
        <v>5</v>
      </c>
      <c r="H41" s="66">
        <v>5</v>
      </c>
      <c r="I41" s="66"/>
      <c r="J41" s="66"/>
      <c r="K41" s="66"/>
      <c r="L41" s="87"/>
      <c r="M41" s="60"/>
      <c r="N41" s="94">
        <f t="shared" si="0"/>
        <v>0</v>
      </c>
      <c r="O41" s="60"/>
      <c r="P41" s="145"/>
      <c r="Q41" s="144"/>
      <c r="R41" s="277" t="s">
        <v>708</v>
      </c>
      <c r="S41" s="278" t="s">
        <v>740</v>
      </c>
      <c r="T41" s="270"/>
    </row>
    <row r="42" spans="1:20" s="139" customFormat="1" ht="20.100000000000001" customHeight="1" x14ac:dyDescent="0.25">
      <c r="A42" s="142">
        <v>16</v>
      </c>
      <c r="B42" s="61"/>
      <c r="C42" s="62"/>
      <c r="D42" s="67"/>
      <c r="E42" s="68">
        <v>5</v>
      </c>
      <c r="F42" s="68">
        <v>5</v>
      </c>
      <c r="G42" s="68">
        <v>5</v>
      </c>
      <c r="H42" s="66">
        <v>5</v>
      </c>
      <c r="I42" s="66"/>
      <c r="J42" s="66"/>
      <c r="K42" s="66"/>
      <c r="L42" s="87"/>
      <c r="M42" s="60"/>
      <c r="N42" s="94">
        <f t="shared" si="0"/>
        <v>0</v>
      </c>
      <c r="O42" s="60"/>
      <c r="P42" s="145"/>
      <c r="Q42" s="144"/>
      <c r="R42" s="277" t="s">
        <v>708</v>
      </c>
      <c r="S42" s="278" t="s">
        <v>740</v>
      </c>
      <c r="T42" s="270"/>
    </row>
    <row r="43" spans="1:20" s="139" customFormat="1" ht="20.100000000000001" customHeight="1" x14ac:dyDescent="0.25">
      <c r="A43" s="142">
        <v>17</v>
      </c>
      <c r="B43" s="61"/>
      <c r="C43" s="62"/>
      <c r="D43" s="67"/>
      <c r="E43" s="68">
        <v>5</v>
      </c>
      <c r="F43" s="68">
        <v>5</v>
      </c>
      <c r="G43" s="68">
        <v>5</v>
      </c>
      <c r="H43" s="66">
        <v>5</v>
      </c>
      <c r="I43" s="66"/>
      <c r="J43" s="66"/>
      <c r="K43" s="66"/>
      <c r="L43" s="87"/>
      <c r="M43" s="60"/>
      <c r="N43" s="94">
        <f t="shared" si="0"/>
        <v>0</v>
      </c>
      <c r="O43" s="60"/>
      <c r="P43" s="145"/>
      <c r="Q43" s="144"/>
      <c r="R43" s="277" t="s">
        <v>708</v>
      </c>
      <c r="S43" s="278" t="s">
        <v>740</v>
      </c>
      <c r="T43" s="270"/>
    </row>
    <row r="44" spans="1:20" s="139" customFormat="1" ht="20.100000000000001" customHeight="1" x14ac:dyDescent="0.25">
      <c r="A44" s="142">
        <v>18</v>
      </c>
      <c r="B44" s="61"/>
      <c r="C44" s="62"/>
      <c r="D44" s="67"/>
      <c r="E44" s="68">
        <v>5</v>
      </c>
      <c r="F44" s="68">
        <v>5</v>
      </c>
      <c r="G44" s="68">
        <v>5</v>
      </c>
      <c r="H44" s="66">
        <v>5</v>
      </c>
      <c r="I44" s="66"/>
      <c r="J44" s="66"/>
      <c r="K44" s="66"/>
      <c r="L44" s="87"/>
      <c r="M44" s="60"/>
      <c r="N44" s="94">
        <f t="shared" si="0"/>
        <v>0</v>
      </c>
      <c r="O44" s="60"/>
      <c r="P44" s="145"/>
      <c r="Q44" s="144"/>
      <c r="R44" s="277" t="s">
        <v>708</v>
      </c>
      <c r="S44" s="278" t="s">
        <v>740</v>
      </c>
      <c r="T44" s="270"/>
    </row>
    <row r="45" spans="1:20" s="139" customFormat="1" ht="20.100000000000001" customHeight="1" x14ac:dyDescent="0.25">
      <c r="A45" s="142">
        <v>19</v>
      </c>
      <c r="B45" s="61"/>
      <c r="C45" s="62"/>
      <c r="D45" s="67"/>
      <c r="E45" s="68">
        <v>5</v>
      </c>
      <c r="F45" s="68">
        <v>5</v>
      </c>
      <c r="G45" s="68">
        <v>5</v>
      </c>
      <c r="H45" s="66">
        <v>5</v>
      </c>
      <c r="I45" s="66"/>
      <c r="J45" s="66"/>
      <c r="K45" s="66"/>
      <c r="L45" s="87"/>
      <c r="M45" s="60"/>
      <c r="N45" s="94">
        <f t="shared" si="0"/>
        <v>0</v>
      </c>
      <c r="O45" s="60"/>
      <c r="P45" s="145"/>
      <c r="Q45" s="144"/>
      <c r="R45" s="277" t="s">
        <v>708</v>
      </c>
      <c r="S45" s="278" t="s">
        <v>740</v>
      </c>
      <c r="T45" s="270"/>
    </row>
    <row r="46" spans="1:20" s="139" customFormat="1" ht="20.100000000000001" customHeight="1" x14ac:dyDescent="0.25">
      <c r="A46" s="142">
        <v>20</v>
      </c>
      <c r="B46" s="61"/>
      <c r="C46" s="62"/>
      <c r="D46" s="67"/>
      <c r="E46" s="68">
        <v>5</v>
      </c>
      <c r="F46" s="68">
        <v>5</v>
      </c>
      <c r="G46" s="68">
        <v>5</v>
      </c>
      <c r="H46" s="66">
        <v>5</v>
      </c>
      <c r="I46" s="66"/>
      <c r="J46" s="66"/>
      <c r="K46" s="66"/>
      <c r="L46" s="87"/>
      <c r="M46" s="60"/>
      <c r="N46" s="94">
        <f t="shared" si="0"/>
        <v>0</v>
      </c>
      <c r="O46" s="60"/>
      <c r="P46" s="145"/>
      <c r="Q46" s="144"/>
      <c r="R46" s="277" t="s">
        <v>708</v>
      </c>
      <c r="S46" s="278" t="s">
        <v>740</v>
      </c>
      <c r="T46" s="270"/>
    </row>
    <row r="47" spans="1:20" s="139" customFormat="1" ht="20.100000000000001" customHeight="1" x14ac:dyDescent="0.25">
      <c r="A47" s="142">
        <v>21</v>
      </c>
      <c r="B47" s="61"/>
      <c r="C47" s="62"/>
      <c r="D47" s="67"/>
      <c r="E47" s="68">
        <v>5</v>
      </c>
      <c r="F47" s="68">
        <v>5</v>
      </c>
      <c r="G47" s="68">
        <v>5</v>
      </c>
      <c r="H47" s="66">
        <v>5</v>
      </c>
      <c r="I47" s="66"/>
      <c r="J47" s="66"/>
      <c r="K47" s="66"/>
      <c r="L47" s="87"/>
      <c r="M47" s="60"/>
      <c r="N47" s="94">
        <f t="shared" si="0"/>
        <v>0</v>
      </c>
      <c r="O47" s="60"/>
      <c r="P47" s="145"/>
      <c r="Q47" s="144"/>
      <c r="R47" s="277" t="s">
        <v>708</v>
      </c>
      <c r="S47" s="278" t="s">
        <v>740</v>
      </c>
      <c r="T47" s="270"/>
    </row>
    <row r="48" spans="1:20" s="139" customFormat="1" ht="20.100000000000001" customHeight="1" x14ac:dyDescent="0.25">
      <c r="A48" s="142">
        <v>22</v>
      </c>
      <c r="B48" s="61"/>
      <c r="C48" s="62"/>
      <c r="D48" s="67"/>
      <c r="E48" s="68">
        <v>5</v>
      </c>
      <c r="F48" s="68">
        <v>5</v>
      </c>
      <c r="G48" s="68">
        <v>5</v>
      </c>
      <c r="H48" s="66">
        <v>5</v>
      </c>
      <c r="I48" s="66"/>
      <c r="J48" s="66"/>
      <c r="K48" s="66"/>
      <c r="L48" s="87"/>
      <c r="M48" s="60"/>
      <c r="N48" s="94">
        <f t="shared" si="0"/>
        <v>0</v>
      </c>
      <c r="O48" s="60"/>
      <c r="P48" s="145"/>
      <c r="Q48" s="144"/>
      <c r="R48" s="277" t="s">
        <v>708</v>
      </c>
      <c r="S48" s="278" t="s">
        <v>740</v>
      </c>
      <c r="T48" s="270"/>
    </row>
    <row r="49" spans="1:20" s="139" customFormat="1" ht="20.100000000000001" customHeight="1" x14ac:dyDescent="0.25">
      <c r="A49" s="142">
        <v>23</v>
      </c>
      <c r="B49" s="61"/>
      <c r="C49" s="62"/>
      <c r="D49" s="67"/>
      <c r="E49" s="68">
        <v>5</v>
      </c>
      <c r="F49" s="68">
        <v>5</v>
      </c>
      <c r="G49" s="68">
        <v>5</v>
      </c>
      <c r="H49" s="66">
        <v>5</v>
      </c>
      <c r="I49" s="66"/>
      <c r="J49" s="66"/>
      <c r="K49" s="66"/>
      <c r="L49" s="87"/>
      <c r="M49" s="60"/>
      <c r="N49" s="94">
        <f t="shared" si="0"/>
        <v>0</v>
      </c>
      <c r="O49" s="60"/>
      <c r="P49" s="145"/>
      <c r="Q49" s="144"/>
      <c r="R49" s="277" t="s">
        <v>708</v>
      </c>
      <c r="S49" s="278" t="s">
        <v>740</v>
      </c>
      <c r="T49" s="270"/>
    </row>
    <row r="50" spans="1:20" s="139" customFormat="1" ht="20.100000000000001" customHeight="1" x14ac:dyDescent="0.25">
      <c r="A50" s="142">
        <v>24</v>
      </c>
      <c r="B50" s="61"/>
      <c r="C50" s="62"/>
      <c r="D50" s="67"/>
      <c r="E50" s="68">
        <v>5</v>
      </c>
      <c r="F50" s="68">
        <v>5</v>
      </c>
      <c r="G50" s="68">
        <v>5</v>
      </c>
      <c r="H50" s="66">
        <v>5</v>
      </c>
      <c r="I50" s="66"/>
      <c r="J50" s="66"/>
      <c r="K50" s="66"/>
      <c r="L50" s="87"/>
      <c r="M50" s="60"/>
      <c r="N50" s="94">
        <f t="shared" si="0"/>
        <v>0</v>
      </c>
      <c r="O50" s="60"/>
      <c r="P50" s="145"/>
      <c r="Q50" s="144"/>
      <c r="R50" s="277" t="s">
        <v>708</v>
      </c>
      <c r="S50" s="278" t="s">
        <v>740</v>
      </c>
      <c r="T50" s="270"/>
    </row>
    <row r="51" spans="1:20" s="139" customFormat="1" ht="20.100000000000001" customHeight="1" x14ac:dyDescent="0.25">
      <c r="A51" s="142">
        <v>25</v>
      </c>
      <c r="B51" s="61"/>
      <c r="C51" s="62"/>
      <c r="D51" s="67"/>
      <c r="E51" s="68">
        <v>5</v>
      </c>
      <c r="F51" s="68">
        <v>5</v>
      </c>
      <c r="G51" s="68">
        <v>5</v>
      </c>
      <c r="H51" s="66">
        <v>5</v>
      </c>
      <c r="I51" s="66"/>
      <c r="J51" s="66"/>
      <c r="K51" s="66"/>
      <c r="L51" s="87"/>
      <c r="M51" s="60"/>
      <c r="N51" s="94">
        <f t="shared" si="0"/>
        <v>0</v>
      </c>
      <c r="O51" s="60"/>
      <c r="P51" s="145"/>
      <c r="Q51" s="144"/>
      <c r="R51" s="277" t="s">
        <v>708</v>
      </c>
      <c r="S51" s="278" t="s">
        <v>740</v>
      </c>
      <c r="T51" s="270"/>
    </row>
    <row r="52" spans="1:20" s="139" customFormat="1" ht="20.100000000000001" customHeight="1" x14ac:dyDescent="0.25">
      <c r="A52" s="142">
        <v>26</v>
      </c>
      <c r="B52" s="61"/>
      <c r="C52" s="62"/>
      <c r="D52" s="67"/>
      <c r="E52" s="68">
        <v>5</v>
      </c>
      <c r="F52" s="68">
        <v>5</v>
      </c>
      <c r="G52" s="68">
        <v>5</v>
      </c>
      <c r="H52" s="66">
        <v>5</v>
      </c>
      <c r="I52" s="66"/>
      <c r="J52" s="66"/>
      <c r="K52" s="66"/>
      <c r="L52" s="87"/>
      <c r="M52" s="60"/>
      <c r="N52" s="94">
        <f t="shared" si="0"/>
        <v>0</v>
      </c>
      <c r="O52" s="60"/>
      <c r="P52" s="145"/>
      <c r="Q52" s="144"/>
      <c r="R52" s="277" t="s">
        <v>708</v>
      </c>
      <c r="S52" s="278" t="s">
        <v>740</v>
      </c>
      <c r="T52" s="270"/>
    </row>
    <row r="53" spans="1:20" customFormat="1" ht="20.100000000000001" customHeight="1" x14ac:dyDescent="0.25">
      <c r="A53" s="142">
        <v>27</v>
      </c>
      <c r="B53" s="61"/>
      <c r="C53" s="62"/>
      <c r="D53" s="67"/>
      <c r="E53" s="68">
        <v>5</v>
      </c>
      <c r="F53" s="68">
        <v>5</v>
      </c>
      <c r="G53" s="68">
        <v>5</v>
      </c>
      <c r="H53" s="66">
        <v>5</v>
      </c>
      <c r="I53" s="66"/>
      <c r="J53" s="66"/>
      <c r="K53" s="66"/>
      <c r="L53" s="87"/>
      <c r="M53" s="60"/>
      <c r="N53" s="94">
        <f t="shared" si="0"/>
        <v>0</v>
      </c>
      <c r="O53" s="60"/>
      <c r="P53" s="145"/>
      <c r="Q53" s="144"/>
      <c r="R53" s="277" t="s">
        <v>708</v>
      </c>
      <c r="S53" s="278" t="s">
        <v>740</v>
      </c>
      <c r="T53" s="270"/>
    </row>
    <row r="54" spans="1:20" customFormat="1" ht="20.100000000000001" customHeight="1" x14ac:dyDescent="0.25">
      <c r="A54" s="142">
        <v>28</v>
      </c>
      <c r="B54" s="61"/>
      <c r="C54" s="62"/>
      <c r="D54" s="67"/>
      <c r="E54" s="68">
        <v>5</v>
      </c>
      <c r="F54" s="68">
        <v>5</v>
      </c>
      <c r="G54" s="68">
        <v>5</v>
      </c>
      <c r="H54" s="66">
        <v>5</v>
      </c>
      <c r="I54" s="66"/>
      <c r="J54" s="66"/>
      <c r="K54" s="66"/>
      <c r="L54" s="87"/>
      <c r="M54" s="60"/>
      <c r="N54" s="94">
        <f t="shared" si="0"/>
        <v>0</v>
      </c>
      <c r="O54" s="60"/>
      <c r="P54" s="145"/>
      <c r="Q54" s="144"/>
      <c r="R54" s="277" t="s">
        <v>708</v>
      </c>
      <c r="S54" s="278" t="s">
        <v>740</v>
      </c>
      <c r="T54" s="270"/>
    </row>
    <row r="55" spans="1:20" customFormat="1" ht="20.100000000000001" customHeight="1" x14ac:dyDescent="0.25">
      <c r="A55" s="142">
        <v>29</v>
      </c>
      <c r="B55" s="61"/>
      <c r="C55" s="62"/>
      <c r="D55" s="67"/>
      <c r="E55" s="68">
        <v>5</v>
      </c>
      <c r="F55" s="68">
        <v>5</v>
      </c>
      <c r="G55" s="68">
        <v>5</v>
      </c>
      <c r="H55" s="66">
        <v>5</v>
      </c>
      <c r="I55" s="66"/>
      <c r="J55" s="66"/>
      <c r="K55" s="66"/>
      <c r="L55" s="87"/>
      <c r="M55" s="60"/>
      <c r="N55" s="94">
        <f t="shared" si="0"/>
        <v>0</v>
      </c>
      <c r="O55" s="60"/>
      <c r="P55" s="145"/>
      <c r="Q55" s="144"/>
      <c r="R55" s="277" t="s">
        <v>708</v>
      </c>
      <c r="S55" s="278" t="s">
        <v>740</v>
      </c>
      <c r="T55" s="270"/>
    </row>
    <row r="56" spans="1:20" customFormat="1" ht="20.100000000000001" customHeight="1" thickBot="1" x14ac:dyDescent="0.3">
      <c r="A56" s="194">
        <v>30</v>
      </c>
      <c r="B56" s="88"/>
      <c r="C56" s="63"/>
      <c r="D56" s="89"/>
      <c r="E56" s="90">
        <v>5</v>
      </c>
      <c r="F56" s="90">
        <v>5</v>
      </c>
      <c r="G56" s="90">
        <v>5</v>
      </c>
      <c r="H56" s="147">
        <v>5</v>
      </c>
      <c r="I56" s="91"/>
      <c r="J56" s="91"/>
      <c r="K56" s="91"/>
      <c r="L56" s="92"/>
      <c r="M56" s="64"/>
      <c r="N56" s="95">
        <f t="shared" si="0"/>
        <v>0</v>
      </c>
      <c r="O56" s="64"/>
      <c r="P56" s="147"/>
      <c r="Q56" s="146"/>
      <c r="R56" s="277" t="s">
        <v>708</v>
      </c>
      <c r="S56" s="278" t="s">
        <v>740</v>
      </c>
      <c r="T56" s="271"/>
    </row>
    <row r="57" spans="1:20" ht="15.6" x14ac:dyDescent="0.25">
      <c r="H57" s="43" t="s">
        <v>29</v>
      </c>
      <c r="M57" s="190">
        <f>SUM(M27:M56)</f>
        <v>0</v>
      </c>
      <c r="N57" s="724">
        <f>SUM(N27:N56)</f>
        <v>0</v>
      </c>
      <c r="O57" s="724"/>
      <c r="P57" s="2"/>
      <c r="Q57" s="2"/>
    </row>
    <row r="58" spans="1:20" ht="15" customHeight="1" x14ac:dyDescent="0.25">
      <c r="P58" s="2"/>
      <c r="Q58" s="2"/>
    </row>
    <row r="59" spans="1:20" x14ac:dyDescent="0.25">
      <c r="C59" s="138" t="s">
        <v>667</v>
      </c>
    </row>
  </sheetData>
  <mergeCells count="37">
    <mergeCell ref="N57:O57"/>
    <mergeCell ref="A1:D3"/>
    <mergeCell ref="Q22:R22"/>
    <mergeCell ref="Q23:R23"/>
    <mergeCell ref="A23:B23"/>
    <mergeCell ref="B24:C24"/>
    <mergeCell ref="E24:H24"/>
    <mergeCell ref="I24:L24"/>
    <mergeCell ref="F22:H22"/>
    <mergeCell ref="F23:H23"/>
    <mergeCell ref="A22:B22"/>
    <mergeCell ref="Q9:T9"/>
    <mergeCell ref="Q10:T11"/>
    <mergeCell ref="C22:D23"/>
    <mergeCell ref="I22:P23"/>
    <mergeCell ref="R24:S24"/>
    <mergeCell ref="T2:T3"/>
    <mergeCell ref="S6:T7"/>
    <mergeCell ref="E1:S1"/>
    <mergeCell ref="E2:S2"/>
    <mergeCell ref="E3:S3"/>
    <mergeCell ref="Q4:T4"/>
    <mergeCell ref="Q6:R7"/>
    <mergeCell ref="A4:P21"/>
    <mergeCell ref="Q8:T8"/>
    <mergeCell ref="Q12:T12"/>
    <mergeCell ref="Q16:T16"/>
    <mergeCell ref="Q14:T14"/>
    <mergeCell ref="S22:T23"/>
    <mergeCell ref="S19:S21"/>
    <mergeCell ref="T19:T20"/>
    <mergeCell ref="Q5:T5"/>
    <mergeCell ref="S17:T17"/>
    <mergeCell ref="Q17:R17"/>
    <mergeCell ref="S18:T18"/>
    <mergeCell ref="Q18:R18"/>
    <mergeCell ref="Q19:R20"/>
  </mergeCells>
  <pageMargins left="0.59055118110236227" right="0.19685039370078741" top="0.39370078740157483" bottom="0.39370078740157483" header="0.19685039370078741" footer="0.19685039370078741"/>
  <pageSetup paperSize="9" scale="77" fitToHeight="0" orientation="landscape" r:id="rId1"/>
  <headerFooter alignWithMargins="0">
    <oddFooter>&amp;L&amp;10             str &amp;P z  &amp;N&amp;C&amp;A&amp;R&amp;8&amp;D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67101" r:id="rId4" name="CheckBox16">
          <controlPr defaultSize="0" autoFill="0" autoLine="0" r:id="rId5">
            <anchor moveWithCells="1">
              <from>
                <xdr:col>16</xdr:col>
                <xdr:colOff>137160</xdr:colOff>
                <xdr:row>5</xdr:row>
                <xdr:rowOff>152400</xdr:rowOff>
              </from>
              <to>
                <xdr:col>16</xdr:col>
                <xdr:colOff>1066800</xdr:colOff>
                <xdr:row>6</xdr:row>
                <xdr:rowOff>114300</xdr:rowOff>
              </to>
            </anchor>
          </controlPr>
        </control>
      </mc:Choice>
      <mc:Fallback>
        <control shapeId="67101" r:id="rId4" name="CheckBox16"/>
      </mc:Fallback>
    </mc:AlternateContent>
    <mc:AlternateContent xmlns:mc="http://schemas.openxmlformats.org/markup-compatibility/2006">
      <mc:Choice Requires="x14">
        <control shapeId="66562" r:id="rId6" name="CheckBox1">
          <controlPr defaultSize="0" autoFill="0" autoLine="0" r:id="rId7">
            <anchor moveWithCells="1">
              <from>
                <xdr:col>16</xdr:col>
                <xdr:colOff>114300</xdr:colOff>
                <xdr:row>13</xdr:row>
                <xdr:rowOff>243840</xdr:rowOff>
              </from>
              <to>
                <xdr:col>19</xdr:col>
                <xdr:colOff>426720</xdr:colOff>
                <xdr:row>14</xdr:row>
                <xdr:rowOff>243840</xdr:rowOff>
              </to>
            </anchor>
          </controlPr>
        </control>
      </mc:Choice>
      <mc:Fallback>
        <control shapeId="66562" r:id="rId6" name="CheckBox1"/>
      </mc:Fallback>
    </mc:AlternateContent>
    <mc:AlternateContent xmlns:mc="http://schemas.openxmlformats.org/markup-compatibility/2006">
      <mc:Choice Requires="x14">
        <control shapeId="66561" r:id="rId8" name="CheckBox2">
          <controlPr defaultSize="0" autoFill="0" autoLine="0" r:id="rId9">
            <anchor moveWithCells="1">
              <from>
                <xdr:col>16</xdr:col>
                <xdr:colOff>129540</xdr:colOff>
                <xdr:row>11</xdr:row>
                <xdr:rowOff>236220</xdr:rowOff>
              </from>
              <to>
                <xdr:col>18</xdr:col>
                <xdr:colOff>609600</xdr:colOff>
                <xdr:row>12</xdr:row>
                <xdr:rowOff>220980</xdr:rowOff>
              </to>
            </anchor>
          </controlPr>
        </control>
      </mc:Choice>
      <mc:Fallback>
        <control shapeId="66561" r:id="rId8" name="CheckBox2"/>
      </mc:Fallback>
    </mc:AlternateContent>
    <mc:AlternateContent xmlns:mc="http://schemas.openxmlformats.org/markup-compatibility/2006">
      <mc:Choice Requires="x14">
        <control shapeId="67127" r:id="rId10" name="CheckBox3">
          <controlPr defaultSize="0" autoFill="0" autoLine="0" r:id="rId11">
            <anchor moveWithCells="1">
              <from>
                <xdr:col>16</xdr:col>
                <xdr:colOff>243840</xdr:colOff>
                <xdr:row>7</xdr:row>
                <xdr:rowOff>38100</xdr:rowOff>
              </from>
              <to>
                <xdr:col>19</xdr:col>
                <xdr:colOff>274320</xdr:colOff>
                <xdr:row>8</xdr:row>
                <xdr:rowOff>38100</xdr:rowOff>
              </to>
            </anchor>
          </controlPr>
        </control>
      </mc:Choice>
      <mc:Fallback>
        <control shapeId="67127" r:id="rId10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00000000-0002-0000-0100-000000000000}">
          <x14:formula1>
            <xm:f>Data!$C$2:$C$15</xm:f>
          </x14:formula1>
          <xm:sqref>S6</xm:sqref>
        </x14:dataValidation>
        <x14:dataValidation type="list" allowBlank="1" showInputMessage="1" showErrorMessage="1" xr:uid="{00000000-0002-0000-0100-000001000000}">
          <x14:formula1>
            <xm:f>Data!$A$2:$A$4</xm:f>
          </x14:formula1>
          <xm:sqref>S19</xm:sqref>
        </x14:dataValidation>
        <x14:dataValidation type="list" allowBlank="1" showInputMessage="1" showErrorMessage="1" xr:uid="{00000000-0002-0000-0100-000002000000}">
          <x14:formula1>
            <xm:f>Data!$I$2:$I$4</xm:f>
          </x14:formula1>
          <xm:sqref>S17:T17</xm:sqref>
        </x14:dataValidation>
        <x14:dataValidation type="list" allowBlank="1" showInputMessage="1" showErrorMessage="1" xr:uid="{00000000-0002-0000-0100-000003000000}">
          <x14:formula1>
            <xm:f>Data!$I$8:$I$11</xm:f>
          </x14:formula1>
          <xm:sqref>S18:T18</xm:sqref>
        </x14:dataValidation>
        <x14:dataValidation type="list" allowBlank="1" showInputMessage="1" showErrorMessage="1" xr:uid="{C0DCFB1E-2C2E-4CD5-9B5A-6AD456E1366A}">
          <x14:formula1>
            <xm:f>Data!$K$2:$K$4</xm:f>
          </x14:formula1>
          <xm:sqref>S27:S56</xm:sqref>
        </x14:dataValidation>
        <x14:dataValidation type="list" allowBlank="1" showInputMessage="1" showErrorMessage="1" xr:uid="{8E5EC472-6FFD-4175-B705-BB8DAEEB1C61}">
          <x14:formula1>
            <xm:f>Data!$L$2:$L$4</xm:f>
          </x14:formula1>
          <xm:sqref>R27:R56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13" ma:contentTypeDescription="Skapa ett nytt dokument." ma:contentTypeScope="" ma:versionID="18d925184721c49e86241893e5062ece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e5ec7b04da53182556498c624106eefa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DC672F-97FD-4C00-958A-D040BF3F0C39}">
  <ds:schemaRefs>
    <ds:schemaRef ds:uri="cd20ce2c-3277-430b-8862-39e1f9c07ee4"/>
    <ds:schemaRef ds:uri="http://schemas.microsoft.com/office/2006/documentManagement/types"/>
    <ds:schemaRef ds:uri="http://schemas.microsoft.com/office/infopath/2007/PartnerControls"/>
    <ds:schemaRef ds:uri="95351215-ee14-4254-af5c-b0c7d3d8e60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D76D47-0B9E-48D7-B53D-BC35BA1855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AC17C-A963-4415-9F16-07F8601D1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25</vt:i4>
      </vt:variant>
    </vt:vector>
  </HeadingPairs>
  <TitlesOfParts>
    <vt:vector size="45" baseType="lpstr">
      <vt:lpstr>FORMULARZ ZAMÓWIENIA - OKŁADKA</vt:lpstr>
      <vt:lpstr>1 KASETON PODSTAWOWY</vt:lpstr>
      <vt:lpstr>2 KASETON NAROŻNY</vt:lpstr>
      <vt:lpstr>3 KASETON ŚCIĘTY GÓRNA KRAWĘDŹ</vt:lpstr>
      <vt:lpstr>4 KASETON ŚCIĘTY DOLNA KRAWĘDŹ</vt:lpstr>
      <vt:lpstr>5 KASETON ŚCIĘTY LEWA KRAWĘDŹ</vt:lpstr>
      <vt:lpstr>6 KASETON ŚCIĘTY PRAWA KRAWĘDŹ</vt:lpstr>
      <vt:lpstr>7 KASETONY U-KSZTAŁTNE</vt:lpstr>
      <vt:lpstr>8.1 KASETON PODSTAWOWY</vt:lpstr>
      <vt:lpstr>8.2 KASETONY SPECJALNE</vt:lpstr>
      <vt:lpstr>9 PROFILE MONTAŻOWE</vt:lpstr>
      <vt:lpstr>10 PROFILE MONTAŻOWE</vt:lpstr>
      <vt:lpstr>11 OBRÓBKI</vt:lpstr>
      <vt:lpstr>12 Obróbki 2</vt:lpstr>
      <vt:lpstr>13 PROF.START i inne obróbki</vt:lpstr>
      <vt:lpstr>14 Wkręty i inne akcesoria</vt:lpstr>
      <vt:lpstr>15 BLACHY PŁASKIE</vt:lpstr>
      <vt:lpstr>Data</vt:lpstr>
      <vt:lpstr>16 Informacja</vt:lpstr>
      <vt:lpstr>Translation</vt:lpstr>
      <vt:lpstr>'1 KASETON PODSTAWOWY'!Print_Area</vt:lpstr>
      <vt:lpstr>'10 PROFILE MONTAŻOWE'!Print_Area</vt:lpstr>
      <vt:lpstr>'11 OBRÓBKI'!Print_Area</vt:lpstr>
      <vt:lpstr>'12 Obróbki 2'!Print_Area</vt:lpstr>
      <vt:lpstr>'13 PROF.START i inne obróbki'!Print_Area</vt:lpstr>
      <vt:lpstr>'14 Wkręty i inne akcesoria'!Print_Area</vt:lpstr>
      <vt:lpstr>'2 KASETON NAROŻNY'!Print_Area</vt:lpstr>
      <vt:lpstr>'3 KASETON ŚCIĘTY GÓRNA KRAWĘDŹ'!Print_Area</vt:lpstr>
      <vt:lpstr>'4 KASETON ŚCIĘTY DOLNA KRAWĘDŹ'!Print_Area</vt:lpstr>
      <vt:lpstr>'5 KASETON ŚCIĘTY LEWA KRAWĘDŹ'!Print_Area</vt:lpstr>
      <vt:lpstr>'6 KASETON ŚCIĘTY PRAWA KRAWĘDŹ'!Print_Area</vt:lpstr>
      <vt:lpstr>'7 KASETONY U-KSZTAŁTNE'!Print_Area</vt:lpstr>
      <vt:lpstr>'8.1 KASETON PODSTAWOWY'!Print_Area</vt:lpstr>
      <vt:lpstr>'8.2 KASETONY SPECJALNE'!Print_Area</vt:lpstr>
      <vt:lpstr>'9 PROFILE MONTAŻOWE'!Print_Area</vt:lpstr>
      <vt:lpstr>'FORMULARZ ZAMÓWIENIA - OKŁADKA'!Print_Area</vt:lpstr>
      <vt:lpstr>'1 KASETON PODSTAWOWY'!Print_Titles</vt:lpstr>
      <vt:lpstr>'2 KASETON NAROŻNY'!Print_Titles</vt:lpstr>
      <vt:lpstr>'3 KASETON ŚCIĘTY GÓRNA KRAWĘDŹ'!Print_Titles</vt:lpstr>
      <vt:lpstr>'4 KASETON ŚCIĘTY DOLNA KRAWĘDŹ'!Print_Titles</vt:lpstr>
      <vt:lpstr>'5 KASETON ŚCIĘTY LEWA KRAWĘDŹ'!Print_Titles</vt:lpstr>
      <vt:lpstr>'6 KASETON ŚCIĘTY PRAWA KRAWĘDŹ'!Print_Titles</vt:lpstr>
      <vt:lpstr>'7 KASETONY U-KSZTAŁTNE'!Print_Titles</vt:lpstr>
      <vt:lpstr>'8.1 KASETON PODSTAWOWY'!Print_Titles</vt:lpstr>
      <vt:lpstr>'8.2 KASETONY SPECJALNE'!Print_Titles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Tekijän nimi</dc:creator>
  <cp:lastModifiedBy>Buch, Sławomir</cp:lastModifiedBy>
  <cp:lastPrinted>2025-09-11T09:08:09Z</cp:lastPrinted>
  <dcterms:created xsi:type="dcterms:W3CDTF">2000-01-11T14:49:52Z</dcterms:created>
  <dcterms:modified xsi:type="dcterms:W3CDTF">2025-09-11T09:13:39Z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t Subgroup">
    <vt:lpwstr>Rainscreen panels</vt:lpwstr>
  </property>
  <property fmtid="{D5CDD505-2E9C-101B-9397-08002B2CF9AE}" pid="3" name="Product Main Group">
    <vt:lpwstr>Facade claddings</vt:lpwstr>
  </property>
  <property fmtid="{D5CDD505-2E9C-101B-9397-08002B2CF9AE}" pid="4" name="ContentType">
    <vt:lpwstr>Document</vt:lpwstr>
  </property>
  <property fmtid="{D5CDD505-2E9C-101B-9397-08002B2CF9AE}" pid="5" name="Editor Instructions">
    <vt:lpwstr/>
  </property>
  <property fmtid="{D5CDD505-2E9C-101B-9397-08002B2CF9AE}" pid="6" name="display_urn:schemas-microsoft-com:office:office#Product_x0020_Manager">
    <vt:lpwstr>Nieminen Jani</vt:lpwstr>
  </property>
  <property fmtid="{D5CDD505-2E9C-101B-9397-08002B2CF9AE}" pid="7" name="Product Manager">
    <vt:lpwstr>2216</vt:lpwstr>
  </property>
  <property fmtid="{D5CDD505-2E9C-101B-9397-08002B2CF9AE}" pid="8" name="Product Name">
    <vt:lpwstr>;#Rainscreen panels - Rain screen panel RSP100;#</vt:lpwstr>
  </property>
  <property fmtid="{D5CDD505-2E9C-101B-9397-08002B2CF9AE}" pid="9" name="Status">
    <vt:lpwstr>File has not been uploaded to media library yet</vt:lpwstr>
  </property>
  <property fmtid="{D5CDD505-2E9C-101B-9397-08002B2CF9AE}" pid="10" name="ContentTypeId">
    <vt:lpwstr>0x010100D307D91CAAB1DC449D2B29F5A40C0969</vt:lpwstr>
  </property>
</Properties>
</file>