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drawings/drawing13.xml" ContentType="application/vnd.openxmlformats-officedocument.drawing+xml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drawings/drawing15.xml" ContentType="application/vnd.openxmlformats-officedocument.drawing+xml"/>
  <Override PartName="/xl/drawings/drawing16.xml" ContentType="application/vnd.openxmlformats-officedocument.drawing+xml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drawings/drawing1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sab4-my.sharepoint.com/personal/slawomir_buch_ruukki_com/Documents/Documents/Ruukki/Formularze/"/>
    </mc:Choice>
  </mc:AlternateContent>
  <xr:revisionPtr revIDLastSave="100" documentId="8_{FEC8AFE2-D0B2-4438-BC74-B1BC698D315D}" xr6:coauthVersionLast="47" xr6:coauthVersionMax="47" xr10:uidLastSave="{7EBD702D-BDEA-4BFB-8E6F-8007DCEEF449}"/>
  <bookViews>
    <workbookView xWindow="-108" yWindow="-108" windowWidth="23256" windowHeight="13896" tabRatio="817" xr2:uid="{00000000-000D-0000-FFFF-FFFF00000000}"/>
  </bookViews>
  <sheets>
    <sheet name="FORMULARZ ZAMÓWIENIA - OKŁADKA" sheetId="20313" r:id="rId1"/>
    <sheet name="1 KASETON PODSTAWOWY" sheetId="20314" r:id="rId2"/>
    <sheet name="2 KASETON NAROŻNY" sheetId="20315" r:id="rId3"/>
    <sheet name="3 KASETON ŚCIĘTY GÓRNA KRAWĘDŹ" sheetId="20316" r:id="rId4"/>
    <sheet name="4 KASETON ŚCIĘTY DOLNA KRAWĘDŹ" sheetId="20317" r:id="rId5"/>
    <sheet name="5 KASETON ŚCIĘTY LEWA KRAWĘDŹ" sheetId="20318" r:id="rId6"/>
    <sheet name="6 KASETON ŚCIĘTY PRAWA KRAWĘDŹ" sheetId="20319" r:id="rId7"/>
    <sheet name="7 KASETONY U-KSZTAŁTNE" sheetId="20320" r:id="rId8"/>
    <sheet name="8 KASETONY SPECJALNE" sheetId="20321" r:id="rId9"/>
    <sheet name="9. PROFILE MONTAZOWE" sheetId="20340" r:id="rId10"/>
    <sheet name="10. PROFILE MONTAZOWE" sheetId="20341" r:id="rId11"/>
    <sheet name="11 OBRÓBKI" sheetId="20343" r:id="rId12"/>
    <sheet name="12 Profile startowe" sheetId="20342" r:id="rId13"/>
    <sheet name="13 Inne obróbki" sheetId="20345" r:id="rId14"/>
    <sheet name="Translation" sheetId="20337" state="hidden" r:id="rId15"/>
    <sheet name="14 Wkręty i inne akcesoria" sheetId="20346" r:id="rId16"/>
    <sheet name="15 BLACHY PŁASKIE" sheetId="20347" r:id="rId17"/>
    <sheet name="16 Informacja" sheetId="20339" r:id="rId18"/>
    <sheet name="Data" sheetId="20336" state="hidden" r:id="rId19"/>
  </sheets>
  <definedNames>
    <definedName name="_xlnm._FilterDatabase" localSheetId="0" hidden="1">'FORMULARZ ZAMÓWIENIA - OKŁADKA'!$A$17:$O$35</definedName>
    <definedName name="CoatingAl" localSheetId="13">#REF!</definedName>
    <definedName name="CoatingAl" localSheetId="15">#REF!</definedName>
    <definedName name="CoatingAl">#REF!</definedName>
    <definedName name="CoatingSt" localSheetId="13">#REF!</definedName>
    <definedName name="CoatingSt" localSheetId="15">#REF!</definedName>
    <definedName name="CoatingSt">#REF!</definedName>
    <definedName name="ColourHiarc" localSheetId="13">#REF!</definedName>
    <definedName name="ColourHiarc" localSheetId="15">#REF!</definedName>
    <definedName name="ColourHiarc">#REF!</definedName>
    <definedName name="FitBook" localSheetId="13">#REF!</definedName>
    <definedName name="FitBook" localSheetId="15">#REF!</definedName>
    <definedName name="FitBook">#REF!</definedName>
    <definedName name="FlashMat" localSheetId="13">#REF!</definedName>
    <definedName name="FlashMat" localSheetId="15">#REF!</definedName>
    <definedName name="FlashMat">#REF!</definedName>
    <definedName name="Gloss" localSheetId="13">#REF!</definedName>
    <definedName name="Gloss" localSheetId="15">#REF!</definedName>
    <definedName name="Gloss">#REF!</definedName>
    <definedName name="Holes" localSheetId="13">#REF!</definedName>
    <definedName name="Holes" localSheetId="15">#REF!</definedName>
    <definedName name="Holes">#REF!</definedName>
    <definedName name="LangSel" localSheetId="13">#REF!</definedName>
    <definedName name="LangSel" localSheetId="15">#REF!</definedName>
    <definedName name="LangSel">#REF!</definedName>
    <definedName name="Material" localSheetId="13">#REF!</definedName>
    <definedName name="Material" localSheetId="15">#REF!</definedName>
    <definedName name="Material">#REF!</definedName>
    <definedName name="Pattern" localSheetId="13">#REF!</definedName>
    <definedName name="Pattern" localSheetId="15">#REF!</definedName>
    <definedName name="Pattern">#REF!</definedName>
    <definedName name="Perfo" localSheetId="13">#REF!</definedName>
    <definedName name="Perfo" localSheetId="15">#REF!</definedName>
    <definedName name="Perfo">#REF!</definedName>
    <definedName name="_xlnm.Print_Area" localSheetId="1">'1 KASETON PODSTAWOWY'!$A$1:$T$58</definedName>
    <definedName name="_xlnm.Print_Area" localSheetId="10">'10. PROFILE MONTAZOWE'!$A$1:$J$55</definedName>
    <definedName name="_xlnm.Print_Area" localSheetId="11">'11 OBRÓBKI'!$A$1:$N$63</definedName>
    <definedName name="_xlnm.Print_Area" localSheetId="12">'12 Profile startowe'!$A$1:$J$44</definedName>
    <definedName name="_xlnm.Print_Area" localSheetId="13">'13 Inne obróbki'!$A$1:$N$54</definedName>
    <definedName name="_xlnm.Print_Area" localSheetId="15">'14 Wkręty i inne akcesoria'!$A$1:$L$57</definedName>
    <definedName name="_xlnm.Print_Area" localSheetId="2">'2 KASETON NAROŻNY'!$A$1:$T$37</definedName>
    <definedName name="_xlnm.Print_Area" localSheetId="3">'3 KASETON ŚCIĘTY GÓRNA KRAWĘDŹ'!$A$1:$T$37</definedName>
    <definedName name="_xlnm.Print_Area" localSheetId="4">'4 KASETON ŚCIĘTY DOLNA KRAWĘDŹ'!$A$1:$T$37</definedName>
    <definedName name="_xlnm.Print_Area" localSheetId="5">'5 KASETON ŚCIĘTY LEWA KRAWĘDŹ'!$A$1:$T$37</definedName>
    <definedName name="_xlnm.Print_Area" localSheetId="6">'6 KASETON ŚCIĘTY PRAWA KRAWĘDŹ'!$A$1:$T$37</definedName>
    <definedName name="_xlnm.Print_Area" localSheetId="7">'7 KASETONY U-KSZTAŁTNE'!$A$1:$U$37</definedName>
    <definedName name="_xlnm.Print_Area" localSheetId="8">'8 KASETONY SPECJALNE'!$A$1:$AD$61</definedName>
    <definedName name="_xlnm.Print_Area" localSheetId="9">'9. PROFILE MONTAZOWE'!$A$1:$J$50</definedName>
    <definedName name="_xlnm.Print_Area" localSheetId="0">'FORMULARZ ZAMÓWIENIA - OKŁADKA'!$A$1:$O$47</definedName>
    <definedName name="_xlnm.Print_Titles" localSheetId="1">'1 KASETON PODSTAWOWY'!$24:$26</definedName>
    <definedName name="_xlnm.Print_Titles" localSheetId="2">'2 KASETON NAROŻNY'!$24:$26</definedName>
    <definedName name="_xlnm.Print_Titles" localSheetId="3">'3 KASETON ŚCIĘTY GÓRNA KRAWĘDŹ'!$24:$26</definedName>
    <definedName name="_xlnm.Print_Titles" localSheetId="4">'4 KASETON ŚCIĘTY DOLNA KRAWĘDŹ'!$24:$26</definedName>
    <definedName name="_xlnm.Print_Titles" localSheetId="5">'5 KASETON ŚCIĘTY LEWA KRAWĘDŹ'!$24:$26</definedName>
    <definedName name="_xlnm.Print_Titles" localSheetId="6">'6 KASETON ŚCIĘTY PRAWA KRAWĘDŹ'!$24:$26</definedName>
    <definedName name="_xlnm.Print_Titles" localSheetId="7">'7 KASETONY U-KSZTAŁTNE'!$24:$26</definedName>
    <definedName name="_xlnm.Print_Titles" localSheetId="8">'8 KASETONY SPECJALNE'!$27:$29</definedName>
    <definedName name="ProductSel" localSheetId="13">#REF!</definedName>
    <definedName name="ProductSel" localSheetId="15">#REF!</definedName>
    <definedName name="ProductSel">#REF!</definedName>
    <definedName name="RRcolor" localSheetId="13">#REF!</definedName>
    <definedName name="RRcolor" localSheetId="15">#REF!</definedName>
    <definedName name="RRcolor">#REF!</definedName>
    <definedName name="ScrewColType" localSheetId="13">#REF!</definedName>
    <definedName name="ScrewColType" localSheetId="15">#REF!</definedName>
    <definedName name="ScrewColType">#REF!</definedName>
    <definedName name="SheetList" localSheetId="13">#REF!</definedName>
    <definedName name="SheetList" localSheetId="15">#REF!</definedName>
    <definedName name="SheetList">#REF!</definedName>
    <definedName name="StudMaterials" localSheetId="13">#REF!</definedName>
    <definedName name="StudMaterials" localSheetId="15">#REF!</definedName>
    <definedName name="StudMaterials">#REF!</definedName>
    <definedName name="StudMatPol" localSheetId="13">#REF!</definedName>
    <definedName name="StudMatPol" localSheetId="15">#REF!</definedName>
    <definedName name="StudMatPol">#REF!</definedName>
    <definedName name="StudsList" localSheetId="13">#REF!</definedName>
    <definedName name="StudsList" localSheetId="15">#REF!</definedName>
    <definedName name="StudsList">#REF!</definedName>
    <definedName name="TransOpt" localSheetId="13">#REF!</definedName>
    <definedName name="TransOpt" localSheetId="15">#REF!</definedName>
    <definedName name="TransOpt">#REF!</definedName>
    <definedName name="YesNo" localSheetId="13">#REF!</definedName>
    <definedName name="YesNo" localSheetId="15">#REF!</definedName>
    <definedName name="Yes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20342" l="1"/>
  <c r="K26" i="20342"/>
  <c r="K25" i="20342"/>
  <c r="K24" i="20342"/>
  <c r="K32" i="20342"/>
  <c r="K31" i="20342"/>
  <c r="K30" i="20342"/>
  <c r="K29" i="20342"/>
  <c r="K28" i="20342"/>
  <c r="K23" i="20342"/>
  <c r="K22" i="20342"/>
  <c r="K21" i="20342"/>
  <c r="K20" i="20342"/>
  <c r="K19" i="20342"/>
  <c r="K18" i="20342"/>
  <c r="K36" i="20342"/>
  <c r="K35" i="20342"/>
  <c r="K34" i="20342"/>
  <c r="K33" i="20342"/>
  <c r="K17" i="20342"/>
  <c r="K16" i="20342"/>
  <c r="K40" i="20342"/>
  <c r="K39" i="20342"/>
  <c r="O36" i="20319"/>
  <c r="O36" i="20318"/>
  <c r="O36" i="20317"/>
  <c r="O35" i="20317"/>
  <c r="O34" i="20317"/>
  <c r="O33" i="20317"/>
  <c r="O32" i="20317"/>
  <c r="O31" i="20317"/>
  <c r="O30" i="20317"/>
  <c r="O29" i="20317"/>
  <c r="O28" i="20317"/>
  <c r="O27" i="20317"/>
  <c r="O36" i="20316"/>
  <c r="O35" i="20316"/>
  <c r="O34" i="20316"/>
  <c r="O33" i="20316"/>
  <c r="O32" i="20316"/>
  <c r="O31" i="20316"/>
  <c r="O30" i="20316"/>
  <c r="O29" i="20316"/>
  <c r="O28" i="20316"/>
  <c r="O27" i="20316"/>
  <c r="N55" i="20314"/>
  <c r="N54" i="20314"/>
  <c r="N53" i="20314"/>
  <c r="N52" i="20314"/>
  <c r="N51" i="20314"/>
  <c r="N50" i="20314"/>
  <c r="N49" i="20314"/>
  <c r="N48" i="20314"/>
  <c r="N47" i="20314"/>
  <c r="N46" i="20314"/>
  <c r="N45" i="20314"/>
  <c r="N44" i="20314"/>
  <c r="N43" i="20314"/>
  <c r="N42" i="20314"/>
  <c r="N41" i="20314"/>
  <c r="N40" i="20314"/>
  <c r="N39" i="20314"/>
  <c r="N38" i="20314"/>
  <c r="N37" i="20314"/>
  <c r="N36" i="20314"/>
  <c r="N35" i="20314"/>
  <c r="N34" i="20314"/>
  <c r="N33" i="20314"/>
  <c r="N32" i="20314"/>
  <c r="N31" i="20314"/>
  <c r="N30" i="20314"/>
  <c r="N29" i="20314"/>
  <c r="N28" i="20314"/>
  <c r="N27" i="20314"/>
  <c r="K44" i="20342"/>
  <c r="K43" i="20342"/>
  <c r="K42" i="20342"/>
  <c r="K41" i="20342"/>
  <c r="K38" i="20342"/>
  <c r="K37" i="20342"/>
  <c r="K15" i="20342"/>
  <c r="J2" i="20342"/>
  <c r="K55" i="20341"/>
  <c r="K54" i="20341"/>
  <c r="K53" i="20341"/>
  <c r="K52" i="20341"/>
  <c r="K51" i="20341"/>
  <c r="K50" i="20341"/>
  <c r="K49" i="20341"/>
  <c r="K38" i="20341"/>
  <c r="K37" i="20341"/>
  <c r="K36" i="20341"/>
  <c r="K35" i="20341"/>
  <c r="K34" i="20341"/>
  <c r="K33" i="20341"/>
  <c r="K32" i="20341"/>
  <c r="K21" i="20341"/>
  <c r="K20" i="20341"/>
  <c r="K19" i="20341"/>
  <c r="K18" i="20341"/>
  <c r="K17" i="20341"/>
  <c r="K16" i="20341"/>
  <c r="K15" i="20341"/>
  <c r="K22" i="20341" s="1"/>
  <c r="J2" i="20341"/>
  <c r="J2" i="20340"/>
  <c r="K43" i="20340"/>
  <c r="K42" i="20340"/>
  <c r="K41" i="20340"/>
  <c r="K20" i="20340"/>
  <c r="K19" i="20340"/>
  <c r="K18" i="20340"/>
  <c r="K50" i="20340"/>
  <c r="K49" i="20340"/>
  <c r="K48" i="20340"/>
  <c r="K47" i="20340"/>
  <c r="K46" i="20340"/>
  <c r="K45" i="20340"/>
  <c r="K44" i="20340"/>
  <c r="K40" i="20340"/>
  <c r="K39" i="20340"/>
  <c r="K38" i="20340"/>
  <c r="K22" i="20340"/>
  <c r="K21" i="20340"/>
  <c r="K17" i="20340"/>
  <c r="K16" i="20340"/>
  <c r="K23" i="20340"/>
  <c r="K24" i="20340"/>
  <c r="K25" i="20340"/>
  <c r="K26" i="20340"/>
  <c r="K27" i="20340"/>
  <c r="K15" i="20340"/>
  <c r="K45" i="20342" l="1"/>
  <c r="K56" i="20341"/>
  <c r="K39" i="20341"/>
  <c r="K28" i="20340"/>
  <c r="K51" i="20340"/>
  <c r="AA61" i="20321" l="1"/>
  <c r="U61" i="20321"/>
  <c r="R28" i="20320" l="1"/>
  <c r="R29" i="20320"/>
  <c r="R30" i="20320"/>
  <c r="R31" i="20320"/>
  <c r="R32" i="20320"/>
  <c r="R33" i="20320"/>
  <c r="R34" i="20320"/>
  <c r="R35" i="20320"/>
  <c r="R36" i="20320"/>
  <c r="R27" i="20320"/>
  <c r="O28" i="20319"/>
  <c r="O29" i="20319"/>
  <c r="O30" i="20319"/>
  <c r="O31" i="20319"/>
  <c r="O32" i="20319"/>
  <c r="O33" i="20319"/>
  <c r="O34" i="20319"/>
  <c r="O35" i="20319"/>
  <c r="O27" i="20319"/>
  <c r="O28" i="20318"/>
  <c r="O29" i="20318"/>
  <c r="O30" i="20318"/>
  <c r="O31" i="20318"/>
  <c r="O32" i="20318"/>
  <c r="O33" i="20318"/>
  <c r="O34" i="20318"/>
  <c r="O35" i="20318"/>
  <c r="O27" i="20318"/>
  <c r="N37" i="20319"/>
  <c r="N37" i="20318"/>
  <c r="N37" i="20317"/>
  <c r="N37" i="20316"/>
  <c r="P30" i="20315"/>
  <c r="P31" i="20315"/>
  <c r="P32" i="20315"/>
  <c r="P33" i="20315"/>
  <c r="P34" i="20315"/>
  <c r="P35" i="20315"/>
  <c r="O37" i="20319" l="1"/>
  <c r="O37" i="20318"/>
  <c r="O37" i="20316"/>
  <c r="AD2" i="20321"/>
  <c r="AD23" i="20321" s="1"/>
  <c r="Q37" i="20320"/>
  <c r="T2" i="20319"/>
  <c r="T2" i="20318"/>
  <c r="T2" i="20317"/>
  <c r="T2" i="20316"/>
  <c r="M58" i="20314"/>
  <c r="O37" i="20315"/>
  <c r="U2" i="20320" l="1"/>
  <c r="R37" i="20320" l="1"/>
  <c r="T2" i="20315"/>
  <c r="P29" i="20315"/>
  <c r="P28" i="20315"/>
  <c r="P27" i="20315"/>
  <c r="T2" i="20314"/>
  <c r="P37" i="20315" l="1"/>
  <c r="N58" i="20314"/>
  <c r="N2" i="20319" l="1"/>
  <c r="N2" i="20318"/>
  <c r="N2" i="20317"/>
  <c r="N2" i="20316"/>
  <c r="E1" i="20314" l="1"/>
  <c r="O37" i="203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N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Date</t>
        </r>
      </text>
    </comment>
    <comment ref="A42" authorId="0" shapeId="0" xr:uid="{00000000-0006-0000-0000-000002000000}">
      <text>
        <r>
          <rPr>
            <sz val="9"/>
            <color indexed="81"/>
            <rFont val="Tahoma"/>
            <family val="2"/>
          </rPr>
          <t>Always attach separate product-specific  drawing from ruukki.com when required.</t>
        </r>
      </text>
    </comment>
    <comment ref="K4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Sepate product-specific drawings attached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A4" authorId="0" shapeId="0" xr:uid="{B9619F33-0819-4D4F-BC51-A5843CEE8516}">
      <text>
        <r>
          <rPr>
            <b/>
            <sz val="9"/>
            <color indexed="81"/>
            <rFont val="Tahoma"/>
            <family val="2"/>
          </rPr>
          <t>Ruukki SAP Order no.</t>
        </r>
      </text>
    </comment>
    <comment ref="A7" authorId="0" shapeId="0" xr:uid="{9B7BFB75-D1C9-4447-8376-E1690C313111}">
      <text>
        <r>
          <rPr>
            <b/>
            <sz val="9"/>
            <color indexed="81"/>
            <rFont val="Tahoma"/>
            <family val="2"/>
          </rPr>
          <t>(PRICE / m)</t>
        </r>
      </text>
    </comment>
    <comment ref="A30" authorId="0" shapeId="0" xr:uid="{8081DAC6-A19A-459D-84E5-F27B5E9C5BEA}">
      <text>
        <r>
          <rPr>
            <b/>
            <sz val="9"/>
            <color indexed="81"/>
            <rFont val="Tahoma"/>
            <family val="2"/>
          </rPr>
          <t>(PRICE / m)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A4" authorId="0" shapeId="0" xr:uid="{9DE5575D-FE47-451B-9178-903DBFF9368D}">
      <text>
        <r>
          <rPr>
            <b/>
            <sz val="9"/>
            <color indexed="81"/>
            <rFont val="Tahoma"/>
            <family val="2"/>
          </rPr>
          <t>Ruukki SAP Order no.</t>
        </r>
      </text>
    </comment>
    <comment ref="A7" authorId="0" shapeId="0" xr:uid="{2D498CFF-4599-41F4-BED6-464130DA6FB0}">
      <text>
        <r>
          <rPr>
            <b/>
            <sz val="9"/>
            <color indexed="81"/>
            <rFont val="Tahoma"/>
            <family val="2"/>
          </rPr>
          <t>(PRICE / m)</t>
        </r>
      </text>
    </comment>
    <comment ref="A24" authorId="0" shapeId="0" xr:uid="{2757C6FC-382B-4F69-83AC-B1E8F4BEC6AA}">
      <text>
        <r>
          <rPr>
            <b/>
            <sz val="9"/>
            <color indexed="81"/>
            <rFont val="Tahoma"/>
            <family val="2"/>
          </rPr>
          <t>(PRICE / m)</t>
        </r>
      </text>
    </comment>
    <comment ref="A41" authorId="0" shapeId="0" xr:uid="{98F9E144-CCCC-4F24-AA18-F7E35CAB6655}">
      <text>
        <r>
          <rPr>
            <b/>
            <sz val="9"/>
            <color indexed="81"/>
            <rFont val="Tahoma"/>
            <family val="2"/>
          </rPr>
          <t>(PRICE / m)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A4" authorId="0" shapeId="0" xr:uid="{DC5E77D8-CB53-4E80-87F9-8B1BC8BBA7E4}">
      <text>
        <r>
          <rPr>
            <b/>
            <sz val="9"/>
            <color indexed="81"/>
            <rFont val="Tahoma"/>
            <family val="2"/>
          </rPr>
          <t>Ruukki SAP Order no.</t>
        </r>
      </text>
    </comment>
    <comment ref="A7" authorId="0" shapeId="0" xr:uid="{CCE1C54F-A4B7-4ABD-92D6-B9F7E2AF411A}">
      <text>
        <r>
          <rPr>
            <b/>
            <sz val="9"/>
            <color indexed="81"/>
            <rFont val="Tahoma"/>
            <family val="2"/>
          </rPr>
          <t>(PRICE / m)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T13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&lt;--Standar holes</t>
        </r>
      </text>
    </comment>
    <comment ref="Q14" authorId="0" shapeId="0" xr:uid="{00000000-0006-0000-0100-000002000000}">
      <text>
        <r>
          <rPr>
            <sz val="11"/>
            <color indexed="81"/>
            <rFont val="Tahoma"/>
            <family val="2"/>
          </rPr>
          <t>(fastening holes cc max 700mm equally spaced)</t>
        </r>
      </text>
    </comment>
    <comment ref="T15" authorId="0" shapeId="0" xr:uid="{00000000-0006-0000-0100-000003000000}">
      <text>
        <r>
          <rPr>
            <b/>
            <sz val="11"/>
            <color indexed="81"/>
            <rFont val="Tahoma"/>
            <family val="2"/>
          </rPr>
          <t>&lt;--Nonstandard hols</t>
        </r>
      </text>
    </comment>
    <comment ref="Q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(separate drawing of panel fastening holes must always be attached)</t>
        </r>
      </text>
    </comment>
    <comment ref="T19" authorId="0" shapeId="0" xr:uid="{00000000-0006-0000-0100-000005000000}">
      <text>
        <r>
          <rPr>
            <b/>
            <sz val="11"/>
            <color indexed="81"/>
            <rFont val="Tahoma"/>
            <family val="2"/>
          </rPr>
          <t>If continuation place there orginal no of Order</t>
        </r>
      </text>
    </comment>
    <comment ref="I22" authorId="0" shapeId="0" xr:uid="{00000000-0006-0000-0100-000006000000}">
      <text>
        <r>
          <rPr>
            <b/>
            <sz val="11"/>
            <color indexed="81"/>
            <rFont val="Tahoma"/>
            <family val="2"/>
          </rPr>
          <t>*Więcej informacji można znaleźć w tabeli rozmiarów produktu</t>
        </r>
      </text>
    </comment>
    <comment ref="Q2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Order no.</t>
        </r>
      </text>
    </comment>
    <comment ref="N24" authorId="0" shapeId="0" xr:uid="{00000000-0006-0000-0100-000008000000}">
      <text>
        <r>
          <rPr>
            <b/>
            <sz val="11"/>
            <color indexed="81"/>
            <rFont val="Tahoma"/>
            <family val="2"/>
          </rPr>
          <t>amount of total m2</t>
        </r>
      </text>
    </comment>
    <comment ref="O24" authorId="0" shapeId="0" xr:uid="{00000000-0006-0000-0100-000009000000}">
      <text>
        <r>
          <rPr>
            <sz val="9"/>
            <color indexed="81"/>
            <rFont val="Tahoma"/>
            <family val="2"/>
          </rPr>
          <t>Max 8 zanków</t>
        </r>
      </text>
    </comment>
    <comment ref="I25" authorId="0" shapeId="0" xr:uid="{00000000-0006-0000-0100-00000A000000}">
      <text>
        <r>
          <rPr>
            <b/>
            <sz val="11"/>
            <color indexed="81"/>
            <rFont val="Tahoma"/>
            <family val="2"/>
          </rPr>
          <t>Perf: drill horizontal distance</t>
        </r>
      </text>
    </comment>
    <comment ref="J25" authorId="0" shapeId="0" xr:uid="{00000000-0006-0000-0100-00000B000000}">
      <text>
        <r>
          <rPr>
            <sz val="11"/>
            <color indexed="81"/>
            <rFont val="Tahoma"/>
            <family val="2"/>
          </rPr>
          <t xml:space="preserve">
Perf: drill hole vert distance</t>
        </r>
      </text>
    </comment>
    <comment ref="K25" authorId="0" shapeId="0" xr:uid="{00000000-0006-0000-0100-00000C000000}">
      <text>
        <r>
          <rPr>
            <b/>
            <sz val="11"/>
            <color indexed="81"/>
            <rFont val="Tahoma"/>
            <family val="2"/>
          </rPr>
          <t>Perf. Drill hole spacing distance</t>
        </r>
      </text>
    </comment>
    <comment ref="L25" authorId="0" shapeId="0" xr:uid="{00000000-0006-0000-0100-00000D000000}">
      <text>
        <r>
          <rPr>
            <b/>
            <sz val="11"/>
            <color indexed="81"/>
            <rFont val="Tahoma"/>
            <family val="2"/>
          </rPr>
          <t>Perf: Drill hole diameter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T13" authorId="0" shapeId="0" xr:uid="{00000000-0006-0000-0200-000001000000}">
      <text>
        <r>
          <rPr>
            <b/>
            <sz val="11"/>
            <color indexed="81"/>
            <rFont val="Tahoma"/>
            <family val="2"/>
          </rPr>
          <t>&lt;--Standar holes</t>
        </r>
      </text>
    </comment>
    <comment ref="Q1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(fastening holes according to above drawing)</t>
        </r>
      </text>
    </comment>
    <comment ref="T15" authorId="0" shapeId="0" xr:uid="{00000000-0006-0000-0200-000003000000}">
      <text>
        <r>
          <rPr>
            <b/>
            <sz val="11"/>
            <color indexed="81"/>
            <rFont val="Tahoma"/>
            <family val="2"/>
          </rPr>
          <t>&lt;--Nonstandard hols</t>
        </r>
      </text>
    </comment>
    <comment ref="Q1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(separate drawing of panel fastening holes must always be attached)</t>
        </r>
      </text>
    </comment>
    <comment ref="T19" authorId="0" shapeId="0" xr:uid="{00000000-0006-0000-0200-000005000000}">
      <text>
        <r>
          <rPr>
            <b/>
            <sz val="11"/>
            <color indexed="81"/>
            <rFont val="Tahoma"/>
            <family val="2"/>
          </rPr>
          <t>If continuation place there orginal no of Order</t>
        </r>
      </text>
    </comment>
    <comment ref="I22" authorId="0" shapeId="0" xr:uid="{00000000-0006-0000-0200-000006000000}">
      <text>
        <r>
          <rPr>
            <b/>
            <sz val="11"/>
            <color indexed="81"/>
            <rFont val="Tahoma"/>
            <family val="2"/>
          </rPr>
          <t>*Więcej informacji można znaleźć w tabeli rozmiarów produktu</t>
        </r>
      </text>
    </comment>
    <comment ref="Q2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Order no.</t>
        </r>
      </text>
    </comment>
    <comment ref="P24" authorId="0" shapeId="0" xr:uid="{00000000-0006-0000-0200-000008000000}">
      <text>
        <r>
          <rPr>
            <b/>
            <sz val="11"/>
            <color indexed="81"/>
            <rFont val="Tahoma"/>
            <family val="2"/>
          </rPr>
          <t>amount of total m2</t>
        </r>
      </text>
    </comment>
    <comment ref="Q24" authorId="0" shapeId="0" xr:uid="{00000000-0006-0000-0200-000009000000}">
      <text>
        <r>
          <rPr>
            <sz val="9"/>
            <color indexed="81"/>
            <rFont val="Tahoma"/>
            <family val="2"/>
          </rPr>
          <t>Max 8 zanków</t>
        </r>
      </text>
    </comment>
    <comment ref="D25" authorId="0" shapeId="0" xr:uid="{00000000-0006-0000-0200-00000A000000}">
      <text>
        <r>
          <rPr>
            <b/>
            <sz val="11"/>
            <color indexed="81"/>
            <rFont val="Tahoma"/>
            <family val="2"/>
          </rPr>
          <t>Kąt wew / Angle</t>
        </r>
      </text>
    </comment>
    <comment ref="K25" authorId="0" shapeId="0" xr:uid="{00000000-0006-0000-0200-00000B000000}">
      <text>
        <r>
          <rPr>
            <b/>
            <sz val="11"/>
            <color indexed="81"/>
            <rFont val="Tahoma"/>
            <family val="2"/>
          </rPr>
          <t>Perf: drill horizontal distance</t>
        </r>
      </text>
    </comment>
    <comment ref="L25" authorId="0" shapeId="0" xr:uid="{00000000-0006-0000-0200-00000C000000}">
      <text>
        <r>
          <rPr>
            <sz val="11"/>
            <color indexed="81"/>
            <rFont val="Tahoma"/>
            <family val="2"/>
          </rPr>
          <t xml:space="preserve">
Perf: drill hole vert distance</t>
        </r>
      </text>
    </comment>
    <comment ref="M25" authorId="0" shapeId="0" xr:uid="{00000000-0006-0000-0200-00000D000000}">
      <text>
        <r>
          <rPr>
            <b/>
            <sz val="11"/>
            <color indexed="81"/>
            <rFont val="Tahoma"/>
            <family val="2"/>
          </rPr>
          <t>Perf. Drill hole spacing distance</t>
        </r>
      </text>
    </comment>
    <comment ref="N25" authorId="0" shapeId="0" xr:uid="{00000000-0006-0000-0200-00000E000000}">
      <text>
        <r>
          <rPr>
            <b/>
            <sz val="11"/>
            <color indexed="81"/>
            <rFont val="Tahoma"/>
            <family val="2"/>
          </rPr>
          <t>Perf: Drill hole diameter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T13" authorId="0" shapeId="0" xr:uid="{00000000-0006-0000-0300-000001000000}">
      <text>
        <r>
          <rPr>
            <b/>
            <sz val="11"/>
            <color indexed="81"/>
            <rFont val="Tahoma"/>
            <family val="2"/>
          </rPr>
          <t>&lt;--Standar holes</t>
        </r>
      </text>
    </comment>
    <comment ref="Q1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(fastening holes according to above drawing)</t>
        </r>
      </text>
    </comment>
    <comment ref="T15" authorId="0" shapeId="0" xr:uid="{00000000-0006-0000-0300-000003000000}">
      <text>
        <r>
          <rPr>
            <b/>
            <sz val="11"/>
            <color indexed="81"/>
            <rFont val="Tahoma"/>
            <family val="2"/>
          </rPr>
          <t>&lt;--Nonstandard hols</t>
        </r>
      </text>
    </comment>
    <comment ref="Q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(separate drawing of panel fastening holes must always be attached)</t>
        </r>
      </text>
    </comment>
    <comment ref="T19" authorId="0" shapeId="0" xr:uid="{00000000-0006-0000-0300-000005000000}">
      <text>
        <r>
          <rPr>
            <b/>
            <sz val="11"/>
            <color indexed="81"/>
            <rFont val="Tahoma"/>
            <family val="2"/>
          </rPr>
          <t>If continuation place there orginal no of Order</t>
        </r>
      </text>
    </comment>
    <comment ref="I22" authorId="0" shapeId="0" xr:uid="{00000000-0006-0000-0300-000006000000}">
      <text>
        <r>
          <rPr>
            <b/>
            <sz val="11"/>
            <color indexed="81"/>
            <rFont val="Tahoma"/>
            <family val="2"/>
          </rPr>
          <t>*Więcej informacji można znaleźć w tabeli rozmiarów produktu</t>
        </r>
      </text>
    </comment>
    <comment ref="Q23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Order no.</t>
        </r>
      </text>
    </comment>
    <comment ref="O24" authorId="0" shapeId="0" xr:uid="{00000000-0006-0000-0300-000008000000}">
      <text>
        <r>
          <rPr>
            <b/>
            <sz val="11"/>
            <color indexed="81"/>
            <rFont val="Tahoma"/>
            <family val="2"/>
          </rPr>
          <t>amount of total m2</t>
        </r>
      </text>
    </comment>
    <comment ref="P24" authorId="0" shapeId="0" xr:uid="{00000000-0006-0000-0300-000009000000}">
      <text>
        <r>
          <rPr>
            <sz val="9"/>
            <color indexed="81"/>
            <rFont val="Tahoma"/>
            <family val="2"/>
          </rPr>
          <t>Max 8 zanków</t>
        </r>
      </text>
    </comment>
    <comment ref="J25" authorId="0" shapeId="0" xr:uid="{00000000-0006-0000-0300-00000A000000}">
      <text>
        <r>
          <rPr>
            <b/>
            <sz val="11"/>
            <color indexed="81"/>
            <rFont val="Tahoma"/>
            <family val="2"/>
          </rPr>
          <t>Perf: drill horizontal distance</t>
        </r>
      </text>
    </comment>
    <comment ref="K25" authorId="0" shapeId="0" xr:uid="{00000000-0006-0000-0300-00000B000000}">
      <text>
        <r>
          <rPr>
            <sz val="11"/>
            <color indexed="81"/>
            <rFont val="Tahoma"/>
            <family val="2"/>
          </rPr>
          <t xml:space="preserve">
Perf: drill hole vert distance</t>
        </r>
      </text>
    </comment>
    <comment ref="L25" authorId="0" shapeId="0" xr:uid="{00000000-0006-0000-0300-00000C000000}">
      <text>
        <r>
          <rPr>
            <b/>
            <sz val="11"/>
            <color indexed="81"/>
            <rFont val="Tahoma"/>
            <family val="2"/>
          </rPr>
          <t>Perf. Drill hole spacing distance</t>
        </r>
      </text>
    </comment>
    <comment ref="M25" authorId="0" shapeId="0" xr:uid="{00000000-0006-0000-0300-00000D000000}">
      <text>
        <r>
          <rPr>
            <b/>
            <sz val="11"/>
            <color indexed="81"/>
            <rFont val="Tahoma"/>
            <family val="2"/>
          </rPr>
          <t>Perf: Drill hole diameter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T13" authorId="0" shapeId="0" xr:uid="{00000000-0006-0000-0400-000001000000}">
      <text>
        <r>
          <rPr>
            <b/>
            <sz val="11"/>
            <color indexed="81"/>
            <rFont val="Tahoma"/>
            <family val="2"/>
          </rPr>
          <t>&lt;--Standar holes</t>
        </r>
      </text>
    </comment>
    <comment ref="Q1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(fastening holes according to above drawing)</t>
        </r>
      </text>
    </comment>
    <comment ref="T15" authorId="0" shapeId="0" xr:uid="{00000000-0006-0000-0400-000003000000}">
      <text>
        <r>
          <rPr>
            <b/>
            <sz val="11"/>
            <color indexed="81"/>
            <rFont val="Tahoma"/>
            <family val="2"/>
          </rPr>
          <t>&lt;--Nonstandard hols</t>
        </r>
      </text>
    </comment>
    <comment ref="Q1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(separate drawing of panel fastening holes must always be attached)</t>
        </r>
      </text>
    </comment>
    <comment ref="T19" authorId="0" shapeId="0" xr:uid="{00000000-0006-0000-0400-000005000000}">
      <text>
        <r>
          <rPr>
            <b/>
            <sz val="11"/>
            <color indexed="81"/>
            <rFont val="Tahoma"/>
            <family val="2"/>
          </rPr>
          <t>If continuation place there orginal no of Order</t>
        </r>
      </text>
    </comment>
    <comment ref="I22" authorId="0" shapeId="0" xr:uid="{00000000-0006-0000-0400-000006000000}">
      <text>
        <r>
          <rPr>
            <b/>
            <sz val="11"/>
            <color indexed="81"/>
            <rFont val="Tahoma"/>
            <family val="2"/>
          </rPr>
          <t>*Więcej informacji można znaleźć w tabeli rozmiarów produktu</t>
        </r>
      </text>
    </comment>
    <comment ref="Q23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Order no.</t>
        </r>
      </text>
    </comment>
    <comment ref="O24" authorId="0" shapeId="0" xr:uid="{00000000-0006-0000-0400-000008000000}">
      <text>
        <r>
          <rPr>
            <b/>
            <sz val="11"/>
            <color indexed="81"/>
            <rFont val="Tahoma"/>
            <family val="2"/>
          </rPr>
          <t>amount of total m2</t>
        </r>
      </text>
    </comment>
    <comment ref="P24" authorId="0" shapeId="0" xr:uid="{00000000-0006-0000-0400-000009000000}">
      <text>
        <r>
          <rPr>
            <sz val="9"/>
            <color indexed="81"/>
            <rFont val="Tahoma"/>
            <family val="2"/>
          </rPr>
          <t>Max 8 zanków</t>
        </r>
      </text>
    </comment>
    <comment ref="J25" authorId="0" shapeId="0" xr:uid="{00000000-0006-0000-0400-00000A000000}">
      <text>
        <r>
          <rPr>
            <b/>
            <sz val="11"/>
            <color indexed="81"/>
            <rFont val="Tahoma"/>
            <family val="2"/>
          </rPr>
          <t>Perf: drill horizontal distance</t>
        </r>
      </text>
    </comment>
    <comment ref="K25" authorId="0" shapeId="0" xr:uid="{00000000-0006-0000-0400-00000B000000}">
      <text>
        <r>
          <rPr>
            <sz val="11"/>
            <color indexed="81"/>
            <rFont val="Tahoma"/>
            <family val="2"/>
          </rPr>
          <t xml:space="preserve">
Perf: drill hole vert distance</t>
        </r>
      </text>
    </comment>
    <comment ref="L25" authorId="0" shapeId="0" xr:uid="{00000000-0006-0000-0400-00000C000000}">
      <text>
        <r>
          <rPr>
            <b/>
            <sz val="11"/>
            <color indexed="81"/>
            <rFont val="Tahoma"/>
            <family val="2"/>
          </rPr>
          <t>Perf. Drill hole spacing distance</t>
        </r>
      </text>
    </comment>
    <comment ref="M25" authorId="0" shapeId="0" xr:uid="{00000000-0006-0000-0400-00000D000000}">
      <text>
        <r>
          <rPr>
            <b/>
            <sz val="11"/>
            <color indexed="81"/>
            <rFont val="Tahoma"/>
            <family val="2"/>
          </rPr>
          <t>Perf: Drill hole diameter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T13" authorId="0" shapeId="0" xr:uid="{00000000-0006-0000-0500-000001000000}">
      <text>
        <r>
          <rPr>
            <b/>
            <sz val="11"/>
            <color indexed="81"/>
            <rFont val="Tahoma"/>
            <family val="2"/>
          </rPr>
          <t>&lt;--Standar holes</t>
        </r>
      </text>
    </comment>
    <comment ref="Q1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(fastening holes according to above drawing)</t>
        </r>
      </text>
    </comment>
    <comment ref="T15" authorId="0" shapeId="0" xr:uid="{00000000-0006-0000-0500-000003000000}">
      <text>
        <r>
          <rPr>
            <b/>
            <sz val="11"/>
            <color indexed="81"/>
            <rFont val="Tahoma"/>
            <family val="2"/>
          </rPr>
          <t>&lt;--Nonstandard hols</t>
        </r>
      </text>
    </comment>
    <comment ref="Q16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(separate drawing of panel fastening holes must always be attached)</t>
        </r>
      </text>
    </comment>
    <comment ref="T19" authorId="0" shapeId="0" xr:uid="{00000000-0006-0000-0500-000005000000}">
      <text>
        <r>
          <rPr>
            <b/>
            <sz val="11"/>
            <color indexed="81"/>
            <rFont val="Tahoma"/>
            <family val="2"/>
          </rPr>
          <t>If continuation place there orginal no of Order</t>
        </r>
      </text>
    </comment>
    <comment ref="I22" authorId="0" shapeId="0" xr:uid="{00000000-0006-0000-0500-000006000000}">
      <text>
        <r>
          <rPr>
            <b/>
            <sz val="11"/>
            <color indexed="81"/>
            <rFont val="Tahoma"/>
            <family val="2"/>
          </rPr>
          <t>*Więcej informacji można znaleźć w tabeli rozmiarów produktu</t>
        </r>
      </text>
    </comment>
    <comment ref="Q23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Order no.</t>
        </r>
      </text>
    </comment>
    <comment ref="O24" authorId="0" shapeId="0" xr:uid="{00000000-0006-0000-0500-000008000000}">
      <text>
        <r>
          <rPr>
            <b/>
            <sz val="11"/>
            <color indexed="81"/>
            <rFont val="Tahoma"/>
            <family val="2"/>
          </rPr>
          <t>amount of total m2</t>
        </r>
      </text>
    </comment>
    <comment ref="P24" authorId="0" shapeId="0" xr:uid="{00000000-0006-0000-0500-000009000000}">
      <text>
        <r>
          <rPr>
            <sz val="9"/>
            <color indexed="81"/>
            <rFont val="Tahoma"/>
            <family val="2"/>
          </rPr>
          <t>Max 8 zanków</t>
        </r>
      </text>
    </comment>
    <comment ref="J25" authorId="0" shapeId="0" xr:uid="{00000000-0006-0000-0500-00000A000000}">
      <text>
        <r>
          <rPr>
            <b/>
            <sz val="11"/>
            <color indexed="81"/>
            <rFont val="Tahoma"/>
            <family val="2"/>
          </rPr>
          <t>Perf: drill horizontal distance</t>
        </r>
      </text>
    </comment>
    <comment ref="K25" authorId="0" shapeId="0" xr:uid="{00000000-0006-0000-0500-00000B000000}">
      <text>
        <r>
          <rPr>
            <sz val="11"/>
            <color indexed="81"/>
            <rFont val="Tahoma"/>
            <family val="2"/>
          </rPr>
          <t xml:space="preserve">
Perf: drill hole vert distance</t>
        </r>
      </text>
    </comment>
    <comment ref="L25" authorId="0" shapeId="0" xr:uid="{00000000-0006-0000-0500-00000C000000}">
      <text>
        <r>
          <rPr>
            <b/>
            <sz val="11"/>
            <color indexed="81"/>
            <rFont val="Tahoma"/>
            <family val="2"/>
          </rPr>
          <t>Perf. Drill hole spacing distance</t>
        </r>
      </text>
    </comment>
    <comment ref="M25" authorId="0" shapeId="0" xr:uid="{00000000-0006-0000-0500-00000D000000}">
      <text>
        <r>
          <rPr>
            <b/>
            <sz val="11"/>
            <color indexed="81"/>
            <rFont val="Tahoma"/>
            <family val="2"/>
          </rPr>
          <t>Perf: Drill hole diameter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T13" authorId="0" shapeId="0" xr:uid="{00000000-0006-0000-0600-000001000000}">
      <text>
        <r>
          <rPr>
            <b/>
            <sz val="11"/>
            <color indexed="81"/>
            <rFont val="Tahoma"/>
            <family val="2"/>
          </rPr>
          <t>&lt;--Standar holes</t>
        </r>
      </text>
    </comment>
    <comment ref="Q14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(fastening holes according to above drawing)</t>
        </r>
      </text>
    </comment>
    <comment ref="T15" authorId="0" shapeId="0" xr:uid="{00000000-0006-0000-0600-000003000000}">
      <text>
        <r>
          <rPr>
            <b/>
            <sz val="11"/>
            <color indexed="81"/>
            <rFont val="Tahoma"/>
            <family val="2"/>
          </rPr>
          <t>&lt;--Nonstandard hols</t>
        </r>
      </text>
    </comment>
    <comment ref="Q16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(separate drawing of panel fastening holes must always be attached)</t>
        </r>
      </text>
    </comment>
    <comment ref="T19" authorId="0" shapeId="0" xr:uid="{00000000-0006-0000-0600-000005000000}">
      <text>
        <r>
          <rPr>
            <b/>
            <sz val="11"/>
            <color indexed="81"/>
            <rFont val="Tahoma"/>
            <family val="2"/>
          </rPr>
          <t>If continuation place there orginal no of Order</t>
        </r>
      </text>
    </comment>
    <comment ref="I22" authorId="0" shapeId="0" xr:uid="{00000000-0006-0000-0600-000006000000}">
      <text>
        <r>
          <rPr>
            <b/>
            <sz val="11"/>
            <color indexed="81"/>
            <rFont val="Tahoma"/>
            <family val="2"/>
          </rPr>
          <t>*Więcej informacji można znaleźć w tabeli rozmiarów produktu</t>
        </r>
      </text>
    </comment>
    <comment ref="Q23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Order no.</t>
        </r>
      </text>
    </comment>
    <comment ref="O24" authorId="0" shapeId="0" xr:uid="{00000000-0006-0000-0600-000008000000}">
      <text>
        <r>
          <rPr>
            <b/>
            <sz val="11"/>
            <color indexed="81"/>
            <rFont val="Tahoma"/>
            <family val="2"/>
          </rPr>
          <t>amount of total m2</t>
        </r>
      </text>
    </comment>
    <comment ref="P24" authorId="0" shapeId="0" xr:uid="{00000000-0006-0000-0600-000009000000}">
      <text>
        <r>
          <rPr>
            <sz val="9"/>
            <color indexed="81"/>
            <rFont val="Tahoma"/>
            <family val="2"/>
          </rPr>
          <t>Max 8 zanków</t>
        </r>
      </text>
    </comment>
    <comment ref="J25" authorId="0" shapeId="0" xr:uid="{00000000-0006-0000-0600-00000A000000}">
      <text>
        <r>
          <rPr>
            <b/>
            <sz val="11"/>
            <color indexed="81"/>
            <rFont val="Tahoma"/>
            <family val="2"/>
          </rPr>
          <t>Perf: drill horizontal distance</t>
        </r>
      </text>
    </comment>
    <comment ref="K25" authorId="0" shapeId="0" xr:uid="{00000000-0006-0000-0600-00000B000000}">
      <text>
        <r>
          <rPr>
            <sz val="11"/>
            <color indexed="81"/>
            <rFont val="Tahoma"/>
            <family val="2"/>
          </rPr>
          <t xml:space="preserve">
Perf: drill hole vert distance</t>
        </r>
      </text>
    </comment>
    <comment ref="L25" authorId="0" shapeId="0" xr:uid="{00000000-0006-0000-0600-00000C000000}">
      <text>
        <r>
          <rPr>
            <b/>
            <sz val="11"/>
            <color indexed="81"/>
            <rFont val="Tahoma"/>
            <family val="2"/>
          </rPr>
          <t>Perf. Drill hole spacing distance</t>
        </r>
      </text>
    </comment>
    <comment ref="M25" authorId="0" shapeId="0" xr:uid="{00000000-0006-0000-0600-00000D000000}">
      <text>
        <r>
          <rPr>
            <b/>
            <sz val="11"/>
            <color indexed="81"/>
            <rFont val="Tahoma"/>
            <family val="2"/>
          </rPr>
          <t>Perf: Drill hole diameter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U13" authorId="0" shapeId="0" xr:uid="{00000000-0006-0000-0700-000001000000}">
      <text>
        <r>
          <rPr>
            <b/>
            <sz val="11"/>
            <color indexed="81"/>
            <rFont val="Tahoma"/>
            <family val="2"/>
          </rPr>
          <t>&lt;--Standar holes</t>
        </r>
      </text>
    </comment>
    <comment ref="R14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(fastening holes according to above drawing)</t>
        </r>
      </text>
    </comment>
    <comment ref="U15" authorId="0" shapeId="0" xr:uid="{00000000-0006-0000-0700-000003000000}">
      <text>
        <r>
          <rPr>
            <b/>
            <sz val="11"/>
            <color indexed="81"/>
            <rFont val="Tahoma"/>
            <family val="2"/>
          </rPr>
          <t>&lt;--Nonstandard hols</t>
        </r>
      </text>
    </comment>
    <comment ref="R16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(separate drawing of panel fastening holes must always be attached)</t>
        </r>
      </text>
    </comment>
    <comment ref="U19" authorId="0" shapeId="0" xr:uid="{00000000-0006-0000-0700-000005000000}">
      <text>
        <r>
          <rPr>
            <b/>
            <sz val="11"/>
            <color indexed="81"/>
            <rFont val="Tahoma"/>
            <family val="2"/>
          </rPr>
          <t>If continuation place there orginal no of Order</t>
        </r>
      </text>
    </comment>
    <comment ref="I22" authorId="0" shapeId="0" xr:uid="{00000000-0006-0000-0700-000006000000}">
      <text>
        <r>
          <rPr>
            <b/>
            <sz val="11"/>
            <color indexed="81"/>
            <rFont val="Tahoma"/>
            <family val="2"/>
          </rPr>
          <t>*Więcej informacji można znaleźć w tabeli rozmiarów produktu</t>
        </r>
      </text>
    </comment>
    <comment ref="R23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Order no.</t>
        </r>
      </text>
    </comment>
    <comment ref="R24" authorId="0" shapeId="0" xr:uid="{00000000-0006-0000-0700-000008000000}">
      <text>
        <r>
          <rPr>
            <b/>
            <sz val="11"/>
            <color indexed="81"/>
            <rFont val="Tahoma"/>
            <family val="2"/>
          </rPr>
          <t>amount of total m2</t>
        </r>
      </text>
    </comment>
    <comment ref="S24" authorId="0" shapeId="0" xr:uid="{00000000-0006-0000-0700-000009000000}">
      <text>
        <r>
          <rPr>
            <sz val="9"/>
            <color indexed="81"/>
            <rFont val="Tahoma"/>
            <family val="2"/>
          </rPr>
          <t>Max 8 zanków</t>
        </r>
      </text>
    </comment>
    <comment ref="E25" authorId="0" shapeId="0" xr:uid="{00000000-0006-0000-0700-00000A000000}">
      <text>
        <r>
          <rPr>
            <b/>
            <sz val="11"/>
            <color indexed="81"/>
            <rFont val="Tahoma"/>
            <family val="2"/>
          </rPr>
          <t>Kąt wew / Angle</t>
        </r>
      </text>
    </comment>
    <comment ref="F25" authorId="0" shapeId="0" xr:uid="{00000000-0006-0000-0700-00000B000000}">
      <text>
        <r>
          <rPr>
            <b/>
            <sz val="11"/>
            <color indexed="81"/>
            <rFont val="Tahoma"/>
            <family val="2"/>
          </rPr>
          <t>Kąt wew / Angle</t>
        </r>
      </text>
    </comment>
    <comment ref="M25" authorId="0" shapeId="0" xr:uid="{00000000-0006-0000-0700-00000C000000}">
      <text>
        <r>
          <rPr>
            <b/>
            <sz val="11"/>
            <color indexed="81"/>
            <rFont val="Tahoma"/>
            <family val="2"/>
          </rPr>
          <t>Perf: drill horizontal distance</t>
        </r>
      </text>
    </comment>
    <comment ref="N25" authorId="0" shapeId="0" xr:uid="{00000000-0006-0000-0700-00000D000000}">
      <text>
        <r>
          <rPr>
            <sz val="11"/>
            <color indexed="81"/>
            <rFont val="Tahoma"/>
            <family val="2"/>
          </rPr>
          <t xml:space="preserve">
Perf: drill hole vert distance</t>
        </r>
      </text>
    </comment>
    <comment ref="O25" authorId="0" shapeId="0" xr:uid="{00000000-0006-0000-0700-00000E000000}">
      <text>
        <r>
          <rPr>
            <b/>
            <sz val="11"/>
            <color indexed="81"/>
            <rFont val="Tahoma"/>
            <family val="2"/>
          </rPr>
          <t>Perf. Drill hole spacing distance</t>
        </r>
      </text>
    </comment>
    <comment ref="P25" authorId="0" shapeId="0" xr:uid="{00000000-0006-0000-0700-00000F000000}">
      <text>
        <r>
          <rPr>
            <b/>
            <sz val="11"/>
            <color indexed="81"/>
            <rFont val="Tahoma"/>
            <family val="2"/>
          </rPr>
          <t>Perf: Drill hole diameter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A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MUST: Manufacturing possibility of any special panel must always be checked from production before ordering!         
MUST: Attach special panel drawing to this template according to guides:   - dimensions of the panel in width and height direction must be the dimensions from the center of the joint to the center of the joint         
- dimension of the panel in depth direction must be the total depth dimension              
 - dimensions of the horizontal and vertical joints between the panels must be the dimensions of the visible joint              
 - sizes and locations of the fastening and other holes in the panel must be shown              
 - the drawing must show the front face and the cross-sections (horizontal and vertical sections) of the panel              
  --&gt; section orientations: horizontal section starting as panel surface down and vertical section as panel surface to right              
 - the drawing must show all the dimensions (also angles) of the panel.              
MUST: Any special dimensions (mark/code) shown in the drawing must be marked in the below table ("X"). </t>
        </r>
      </text>
    </comment>
    <comment ref="AD13" authorId="0" shapeId="0" xr:uid="{00000000-0006-0000-0800-000002000000}">
      <text>
        <r>
          <rPr>
            <b/>
            <sz val="11"/>
            <color indexed="81"/>
            <rFont val="Tahoma"/>
            <family val="2"/>
          </rPr>
          <t>&lt;--Standar holes</t>
        </r>
      </text>
    </comment>
    <comment ref="AA14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(fastening holes according to above drawing)</t>
        </r>
      </text>
    </comment>
    <comment ref="AD15" authorId="0" shapeId="0" xr:uid="{00000000-0006-0000-0800-000004000000}">
      <text>
        <r>
          <rPr>
            <b/>
            <sz val="11"/>
            <color indexed="81"/>
            <rFont val="Tahoma"/>
            <family val="2"/>
          </rPr>
          <t>&lt;--Nonstandard hols</t>
        </r>
      </text>
    </comment>
    <comment ref="AA1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(separate drawing of panel fastening holes must always be attached)</t>
        </r>
      </text>
    </comment>
    <comment ref="AD19" authorId="0" shapeId="0" xr:uid="{00000000-0006-0000-0800-000006000000}">
      <text>
        <r>
          <rPr>
            <b/>
            <sz val="11"/>
            <color indexed="81"/>
            <rFont val="Tahoma"/>
            <family val="2"/>
          </rPr>
          <t>If continuation place there orginal no of Order</t>
        </r>
      </text>
    </comment>
    <comment ref="I25" authorId="0" shapeId="0" xr:uid="{00000000-0006-0000-0800-000007000000}">
      <text>
        <r>
          <rPr>
            <b/>
            <sz val="11"/>
            <color indexed="81"/>
            <rFont val="Tahoma"/>
            <family val="2"/>
          </rPr>
          <t>*Więcej informacji można znaleźć w tabeli rozmiarów produktu</t>
        </r>
      </text>
    </comment>
    <comment ref="Q26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Order no.</t>
        </r>
      </text>
    </comment>
    <comment ref="Z27" authorId="0" shapeId="0" xr:uid="{00000000-0006-0000-0800-000009000000}">
      <text>
        <r>
          <rPr>
            <b/>
            <sz val="11"/>
            <color indexed="81"/>
            <rFont val="Tahoma"/>
            <family val="2"/>
          </rPr>
          <t>amount of total m2</t>
        </r>
      </text>
    </comment>
    <comment ref="AB27" authorId="0" shapeId="0" xr:uid="{00000000-0006-0000-0800-00000A000000}">
      <text>
        <r>
          <rPr>
            <sz val="9"/>
            <color indexed="81"/>
            <rFont val="Tahoma"/>
            <family val="2"/>
          </rPr>
          <t>Max 8 zanków</t>
        </r>
      </text>
    </comment>
    <comment ref="V28" authorId="0" shapeId="0" xr:uid="{00000000-0006-0000-0800-00000B000000}">
      <text>
        <r>
          <rPr>
            <b/>
            <sz val="11"/>
            <color indexed="81"/>
            <rFont val="Tahoma"/>
            <family val="2"/>
          </rPr>
          <t>Perf: drill horizontal distance</t>
        </r>
      </text>
    </comment>
    <comment ref="W28" authorId="0" shapeId="0" xr:uid="{00000000-0006-0000-0800-00000C000000}">
      <text>
        <r>
          <rPr>
            <sz val="11"/>
            <color indexed="81"/>
            <rFont val="Tahoma"/>
            <family val="2"/>
          </rPr>
          <t xml:space="preserve">
Perf: drill hole vert distance</t>
        </r>
      </text>
    </comment>
    <comment ref="X28" authorId="0" shapeId="0" xr:uid="{00000000-0006-0000-0800-00000D000000}">
      <text>
        <r>
          <rPr>
            <b/>
            <sz val="11"/>
            <color indexed="81"/>
            <rFont val="Tahoma"/>
            <family val="2"/>
          </rPr>
          <t>Perf. Drill hole spacing distance</t>
        </r>
      </text>
    </comment>
    <comment ref="Y28" authorId="0" shapeId="0" xr:uid="{00000000-0006-0000-0800-00000E000000}">
      <text>
        <r>
          <rPr>
            <b/>
            <sz val="11"/>
            <color indexed="81"/>
            <rFont val="Tahoma"/>
            <family val="2"/>
          </rPr>
          <t>Perf: Drill hole diameter</t>
        </r>
      </text>
    </comment>
  </commentList>
</comments>
</file>

<file path=xl/sharedStrings.xml><?xml version="1.0" encoding="utf-8"?>
<sst xmlns="http://schemas.openxmlformats.org/spreadsheetml/2006/main" count="1625" uniqueCount="767">
  <si>
    <t>____________</t>
  </si>
  <si>
    <t>email</t>
  </si>
  <si>
    <t>Tel.</t>
  </si>
  <si>
    <t>__________________________________________</t>
  </si>
  <si>
    <t>____________________________</t>
  </si>
  <si>
    <t>RUUKKI SAP</t>
  </si>
  <si>
    <t>FORMULARZ ZAMÓWIENIA</t>
  </si>
  <si>
    <t>Nr klienta</t>
  </si>
  <si>
    <t>Nazwa</t>
  </si>
  <si>
    <t>Adres</t>
  </si>
  <si>
    <t>Dodatkowe zamówienie</t>
  </si>
  <si>
    <t>Oryginalny nr zlecenia SAP</t>
  </si>
  <si>
    <t xml:space="preserve"> Dodatkowe informacje</t>
  </si>
  <si>
    <t>Nazwisko</t>
  </si>
  <si>
    <t>Ruukki Sprzedaż</t>
  </si>
  <si>
    <t xml:space="preserve">Nr i nazwa </t>
  </si>
  <si>
    <t>i osoba z CST</t>
  </si>
  <si>
    <t>projektu/firmy</t>
  </si>
  <si>
    <t>Warunki dostawy</t>
  </si>
  <si>
    <t>Dodatkowe opłaty</t>
  </si>
  <si>
    <t>jeśli DAP, miejsce:</t>
  </si>
  <si>
    <t>____________(cena)_________</t>
  </si>
  <si>
    <t>Zamówienie specjalnego materiału</t>
  </si>
  <si>
    <t>UWAGI</t>
  </si>
  <si>
    <t>szt.</t>
  </si>
  <si>
    <t>ZAŁĄCZONE SPECYFIKACJE PANELI I AKCESORIÓW</t>
  </si>
  <si>
    <t>W razie potrzeby zawsze załączyć osobny rysunek określonego produktu z ruukki.pl</t>
  </si>
  <si>
    <t>CENA / m2</t>
  </si>
  <si>
    <t>ILOŚĆ (szt.)</t>
  </si>
  <si>
    <t>ILOŚĆ CAŁKOWITA (m2)</t>
  </si>
  <si>
    <t>LIMITY ROZMIARÓW</t>
  </si>
  <si>
    <t>NR ZAMÓWIENIA</t>
  </si>
  <si>
    <t>NR I NAZWA PROJEKTU/FIRMY</t>
  </si>
  <si>
    <t>DŁUGOŚĆ (mm)</t>
  </si>
  <si>
    <t>SPECYFIKACJA AKCESORIÓW - BLACHY PŁASKIE</t>
  </si>
  <si>
    <t xml:space="preserve">standardowa długość to 2100 lub 3090 mm, </t>
  </si>
  <si>
    <t>a szerokość 1400 mm</t>
  </si>
  <si>
    <t xml:space="preserve">standardowa długość to 2000, 3000 lub 4000 mm, </t>
  </si>
  <si>
    <t>a szerokość 1250 mm</t>
  </si>
  <si>
    <t>UWAGA: Przed złożeniem zamówienia należy zawsze sprawdzić możliwość wyprodukowania każdego niestandardowego panelu !</t>
  </si>
  <si>
    <t>UWAGA: Do poniższego formularza należy załączyć rysunek panelu zgodny ze wskazówkami:</t>
  </si>
  <si>
    <t>Przykładowe linie wymiarowe:</t>
  </si>
  <si>
    <t xml:space="preserve"> - należy podać całkowitą głębokość panelu</t>
  </si>
  <si>
    <t xml:space="preserve"> - szerokość i długość panelu należy podać od środka jednej fugi do środka kolejnej fugi</t>
  </si>
  <si>
    <t xml:space="preserve"> - należy podać szerokość widocznej części fugi/połączenia</t>
  </si>
  <si>
    <t xml:space="preserve"> - należy przedstawić wymiary i rozmieszczenie łączników oraz innych otworów w panelu</t>
  </si>
  <si>
    <t xml:space="preserve"> - rysunek musi przedstawiać widok od przodu oraz przekroje poprzeczne (przekrój poziomy i pionowy) panelu</t>
  </si>
  <si>
    <t xml:space="preserve">  --&gt; kierunek przekrojów: przekrój poziomy od powierzchni panelu w dół, a przekrój pionowy od powierzchni panelu w prawą stronę</t>
  </si>
  <si>
    <t xml:space="preserve"> - rysunek musi przedstwiać wszystkie wymiary (także miary kątów) panel.</t>
  </si>
  <si>
    <t>UWAGA: Wszystkie wymiary specjalne (litera/cyfra) przedstawione na rysunku muszą być zaznaczone w poniższej tabeli ("X").</t>
  </si>
  <si>
    <t>SPECYFIKACJA KASETONU - KASETON PODSTAWOWY</t>
  </si>
  <si>
    <t>SEPCYFIKACJA KASETONU - KASETON NAROŻNY</t>
  </si>
  <si>
    <t>SPECYFIKACJA KASETONU - KASETON U-KSZTAŁTNY</t>
  </si>
  <si>
    <t>SPECYFIKACJA KASETONU - KASETON SPECJALNY</t>
  </si>
  <si>
    <t>(ORDER FORM)</t>
  </si>
  <si>
    <r>
      <t xml:space="preserve">ADRES DOSTAWY </t>
    </r>
    <r>
      <rPr>
        <sz val="8"/>
        <rFont val="Arial"/>
        <family val="2"/>
      </rPr>
      <t>(DELIVERY ADDRESS)</t>
    </r>
  </si>
  <si>
    <r>
      <t xml:space="preserve">KUPUJĄCY </t>
    </r>
    <r>
      <rPr>
        <sz val="8"/>
        <rFont val="Arial"/>
        <family val="2"/>
      </rPr>
      <t>(BUYER)</t>
    </r>
  </si>
  <si>
    <r>
      <t xml:space="preserve">kursywa podkreślona = informacje obowiązkowe </t>
    </r>
    <r>
      <rPr>
        <i/>
        <u/>
        <sz val="8"/>
        <rFont val="Arial"/>
        <family val="2"/>
      </rPr>
      <t>(Italic underlined = mandatory information)</t>
    </r>
  </si>
  <si>
    <r>
      <t xml:space="preserve">DANE DO FAKTURY </t>
    </r>
    <r>
      <rPr>
        <sz val="8"/>
        <rFont val="Arial"/>
        <family val="2"/>
      </rPr>
      <t>(INVOICING CUSTOMER)</t>
    </r>
  </si>
  <si>
    <r>
      <t>KUPUJĄCY</t>
    </r>
    <r>
      <rPr>
        <b/>
        <i/>
        <u/>
        <sz val="9"/>
        <rFont val="Arial"/>
        <family val="2"/>
      </rPr>
      <t xml:space="preserve"> (BUYER)</t>
    </r>
    <r>
      <rPr>
        <b/>
        <i/>
        <u/>
        <sz val="10"/>
        <rFont val="Arial"/>
        <family val="2"/>
      </rPr>
      <t xml:space="preserve">: </t>
    </r>
  </si>
  <si>
    <r>
      <t>INFORMACJE O ZAMÓWIENIU</t>
    </r>
    <r>
      <rPr>
        <b/>
        <i/>
        <u/>
        <sz val="10"/>
        <rFont val="Arial"/>
        <family val="2"/>
      </rPr>
      <t xml:space="preserve"> </t>
    </r>
    <r>
      <rPr>
        <b/>
        <i/>
        <u/>
        <sz val="8"/>
        <rFont val="Arial"/>
        <family val="2"/>
      </rPr>
      <t>(ORDER INFORMATION)</t>
    </r>
  </si>
  <si>
    <t>(Extra order)</t>
  </si>
  <si>
    <t>( Original Ruukki SAP order no.)</t>
  </si>
  <si>
    <t>Tak_Nie</t>
  </si>
  <si>
    <t>Tak (Yes)</t>
  </si>
  <si>
    <t>Nie (No)</t>
  </si>
  <si>
    <t>Project-specific material ordered</t>
  </si>
  <si>
    <t>___________________________</t>
  </si>
  <si>
    <t xml:space="preserve">  Additional information</t>
  </si>
  <si>
    <r>
      <t>WARUNKI</t>
    </r>
    <r>
      <rPr>
        <b/>
        <i/>
        <sz val="12"/>
        <rFont val="Arial"/>
        <family val="2"/>
      </rPr>
      <t xml:space="preserve"> </t>
    </r>
    <r>
      <rPr>
        <b/>
        <i/>
        <sz val="8"/>
        <rFont val="Arial"/>
        <family val="2"/>
      </rPr>
      <t>(TERMS)</t>
    </r>
  </si>
  <si>
    <t>(Delivery term)</t>
  </si>
  <si>
    <t>TransOpt_tab</t>
  </si>
  <si>
    <t>Inny (Other)</t>
  </si>
  <si>
    <t>FCA Odbiór własny (Pick-up)</t>
  </si>
  <si>
    <t>DAP Transport z wytwórni                     (Factory transport)</t>
  </si>
  <si>
    <t>(Extra charges)</t>
  </si>
  <si>
    <t>Pakowanie</t>
  </si>
  <si>
    <t>Transport</t>
  </si>
  <si>
    <t>Inne</t>
  </si>
  <si>
    <t>______(cena)_____</t>
  </si>
  <si>
    <t>(PANEL SPECIFICATION - BASIC PANEL)</t>
  </si>
  <si>
    <r>
      <rPr>
        <sz val="9"/>
        <rFont val="Arial"/>
        <family val="2"/>
      </rPr>
      <t xml:space="preserve">Ruukki SAP nr zamówienia      </t>
    </r>
    <r>
      <rPr>
        <sz val="8"/>
        <rFont val="Arial"/>
        <family val="2"/>
      </rPr>
      <t xml:space="preserve"> (</t>
    </r>
    <r>
      <rPr>
        <sz val="6"/>
        <rFont val="Arial"/>
        <family val="2"/>
      </rPr>
      <t>Ruukki SAP order no.)</t>
    </r>
  </si>
  <si>
    <t>&lt;Wybierz opcję&gt;</t>
  </si>
  <si>
    <t>CoatingAl_tab</t>
  </si>
  <si>
    <t>PVDF</t>
  </si>
  <si>
    <t>Naturalne aluminium (Natural)</t>
  </si>
  <si>
    <t>Malowanie proszkowe (Powder painted)</t>
  </si>
  <si>
    <t>&lt;Wybierz opcję (Select option)&gt;</t>
  </si>
  <si>
    <t>(SIZE LIMITS)</t>
  </si>
  <si>
    <t>(PRICE / m2)</t>
  </si>
  <si>
    <t>(ITEM)</t>
  </si>
  <si>
    <t>Sposób pakowania</t>
  </si>
  <si>
    <t>AMOUNT (pcs)</t>
  </si>
  <si>
    <t>Part ID</t>
  </si>
  <si>
    <t xml:space="preserve">OZNACZENIE  </t>
  </si>
  <si>
    <t>ILOŚĆ</t>
  </si>
  <si>
    <t>N30</t>
  </si>
  <si>
    <t>NOTE</t>
  </si>
  <si>
    <t>Packing info</t>
  </si>
  <si>
    <t>rysunek nr 123</t>
  </si>
  <si>
    <t>Ściana Wschodnia</t>
  </si>
  <si>
    <t>Np.. (Example)</t>
  </si>
  <si>
    <r>
      <t xml:space="preserve">Data </t>
    </r>
    <r>
      <rPr>
        <i/>
        <u/>
        <sz val="8"/>
        <rFont val="Arial"/>
        <family val="2"/>
      </rPr>
      <t>(Date)</t>
    </r>
  </si>
  <si>
    <t>(PANEL SPECIFICATION - CORNER PANEL)</t>
  </si>
  <si>
    <t xml:space="preserve"> Other material / material thickness / coating / colour</t>
  </si>
  <si>
    <t>(PANEL SPECIFICATION - U-PANEL)</t>
  </si>
  <si>
    <t>PANEL SPECIFICATION - SPECIAL PANEL</t>
  </si>
  <si>
    <r>
      <t xml:space="preserve">MATERIAŁY, POWŁOKI I KOLORY </t>
    </r>
    <r>
      <rPr>
        <i/>
        <u/>
        <sz val="8"/>
        <rFont val="Arial"/>
        <family val="2"/>
      </rPr>
      <t>(MATERIALS, COATINGS AND COLOURS)</t>
    </r>
  </si>
  <si>
    <t>Studs_Material</t>
  </si>
  <si>
    <t>Galvanized S350GD+Z275</t>
  </si>
  <si>
    <t>LENGTH (mm)</t>
  </si>
  <si>
    <t>Oznaczenie</t>
  </si>
  <si>
    <t>Support Stud CA1SS1</t>
  </si>
  <si>
    <t>FlashMat_tab</t>
  </si>
  <si>
    <t>&lt;Select option&gt;</t>
  </si>
  <si>
    <t>Aluminium 0,7 mm</t>
  </si>
  <si>
    <t>Other material, thickness, colour</t>
  </si>
  <si>
    <t>Stal 0,6 mm</t>
  </si>
  <si>
    <t>Stal 1,2 mm</t>
  </si>
  <si>
    <t>Kolor_wkreta</t>
  </si>
  <si>
    <t>Kolor RR (Colour RR)</t>
  </si>
  <si>
    <t>Kolor RAL  (Colour RAL)</t>
  </si>
  <si>
    <t>Notice</t>
  </si>
  <si>
    <t>Screw</t>
  </si>
  <si>
    <t xml:space="preserve">Uwagi </t>
  </si>
  <si>
    <t>Folia ochronna (Protective foil)</t>
  </si>
  <si>
    <r>
      <t>Data</t>
    </r>
    <r>
      <rPr>
        <i/>
        <u/>
        <sz val="11"/>
        <rFont val="Arial"/>
        <family val="2"/>
      </rPr>
      <t>:</t>
    </r>
  </si>
  <si>
    <t>CA3JGT 10mm</t>
  </si>
  <si>
    <t>Tworzywo sztuczne</t>
  </si>
  <si>
    <t>ID</t>
  </si>
  <si>
    <t>English</t>
  </si>
  <si>
    <t>Suomi</t>
  </si>
  <si>
    <t>Polska</t>
  </si>
  <si>
    <t>ORDER FORM</t>
  </si>
  <si>
    <t>TILAUSKAAVAKE</t>
  </si>
  <si>
    <t>Language</t>
  </si>
  <si>
    <t>Kieli</t>
  </si>
  <si>
    <t>Jezyk</t>
  </si>
  <si>
    <t>Ruukki SAP order no.</t>
  </si>
  <si>
    <t>Ruukin SAP-tilausnumero</t>
  </si>
  <si>
    <t>Ruukki SAP nr zamówienia</t>
  </si>
  <si>
    <t>Date</t>
  </si>
  <si>
    <t>Päivämäärä</t>
  </si>
  <si>
    <t>Data</t>
  </si>
  <si>
    <t>Send to:</t>
  </si>
  <si>
    <t>Vastaanottaja</t>
  </si>
  <si>
    <t>Wysłać do</t>
  </si>
  <si>
    <t>Italic underlined = mandatory information</t>
  </si>
  <si>
    <t>Kursivoitu alleviivattu = pakollinen tieto</t>
  </si>
  <si>
    <t>kursywa podkreślona = informacje obowiązkowe</t>
  </si>
  <si>
    <t>BUYER</t>
  </si>
  <si>
    <t>ASIAKAS</t>
  </si>
  <si>
    <t>KUPUJĄCY</t>
  </si>
  <si>
    <t>SHIP-TO PARTY (DELIVERY ADDRESS)</t>
  </si>
  <si>
    <t>TOIMITUSOSOITE (SHIP-TO PARTY)</t>
  </si>
  <si>
    <t>ADRES DOSTAWY</t>
  </si>
  <si>
    <t>SOLD-TO PARTY (BUYER)</t>
  </si>
  <si>
    <t>TILAUSASIAKAS (SOLD-TO PARTY)</t>
  </si>
  <si>
    <t>BILL-TO PARTY (INVOICING CUSTOMER)</t>
  </si>
  <si>
    <t>LASKUTUSASIAKAS (BILL-TO PARTY)</t>
  </si>
  <si>
    <t>DANE DO FAKTURY</t>
  </si>
  <si>
    <t>Customer no.</t>
  </si>
  <si>
    <t>Asiakasnumero</t>
  </si>
  <si>
    <t>Name</t>
  </si>
  <si>
    <t>Nimi</t>
  </si>
  <si>
    <t>Address</t>
  </si>
  <si>
    <t>Osoite</t>
  </si>
  <si>
    <t>Person</t>
  </si>
  <si>
    <t>Henkilö</t>
  </si>
  <si>
    <t>Puh.nro.</t>
  </si>
  <si>
    <t>ORDER INFORMATION</t>
  </si>
  <si>
    <t>TILAUSTIEDOT</t>
  </si>
  <si>
    <t>INFO O ZAMÓWIENIU</t>
  </si>
  <si>
    <t>Short project name (3-10 characters)</t>
  </si>
  <si>
    <t>Projektin nimi</t>
  </si>
  <si>
    <t>Krótka nazwa projektu (3-10 znaków)</t>
  </si>
  <si>
    <t>PO no./ project</t>
  </si>
  <si>
    <t>Tilausnumero/ Projekti</t>
  </si>
  <si>
    <t>Nr i nazwa/ projekt</t>
  </si>
  <si>
    <t>Wholesaler order nr</t>
  </si>
  <si>
    <t>Tukkuliikkeen tilausnumero</t>
  </si>
  <si>
    <t>Nr zamówienia klienta</t>
  </si>
  <si>
    <t>Ruukki Sales ja CST person</t>
  </si>
  <si>
    <t>Ruukin myyjä ja CST yhteyshenkilö</t>
  </si>
  <si>
    <t>Handlowiec i pracownik obsługi klienta CST</t>
  </si>
  <si>
    <t>Billing fee</t>
  </si>
  <si>
    <t>Laskutuspalkkio</t>
  </si>
  <si>
    <t>Opłata rozliczeniowa</t>
  </si>
  <si>
    <t>Extra order</t>
  </si>
  <si>
    <t>Lisätilaus</t>
  </si>
  <si>
    <t>Original Ruukki SAP order no.</t>
  </si>
  <si>
    <t>Alkuperäinen Ruukin SAP-tilausnumero</t>
  </si>
  <si>
    <t>Originalny numer zamówienia Ruukki SAP.</t>
  </si>
  <si>
    <t>Projektikohtainen raaka-aine tilattu</t>
  </si>
  <si>
    <t>Zamówienie specjalne materiału</t>
  </si>
  <si>
    <t>Additional info</t>
  </si>
  <si>
    <t>Lisätietoja</t>
  </si>
  <si>
    <t>Dodatkowe informacje</t>
  </si>
  <si>
    <t>TERMS</t>
  </si>
  <si>
    <t>EHDOT</t>
  </si>
  <si>
    <t>WARUNKI</t>
  </si>
  <si>
    <t>Delivery term</t>
  </si>
  <si>
    <t>Toimitusehto</t>
  </si>
  <si>
    <t>Place:</t>
  </si>
  <si>
    <t>Paikka:</t>
  </si>
  <si>
    <t>Miejsce:</t>
  </si>
  <si>
    <t>Extra charges</t>
  </si>
  <si>
    <t>Lisämaksut</t>
  </si>
  <si>
    <t>Insurance</t>
  </si>
  <si>
    <t>Vakuutus</t>
  </si>
  <si>
    <t>Ubezpieczenie</t>
  </si>
  <si>
    <t>Package</t>
  </si>
  <si>
    <t>Pakkaus</t>
  </si>
  <si>
    <t>Price</t>
  </si>
  <si>
    <t>Hinta</t>
  </si>
  <si>
    <t>Cena</t>
  </si>
  <si>
    <t>Freight</t>
  </si>
  <si>
    <t>Rahti</t>
  </si>
  <si>
    <t>Other</t>
  </si>
  <si>
    <t>Muu</t>
  </si>
  <si>
    <t>ATTACHED PRIMO AND ACCESSORY SPECIFICATIONS</t>
  </si>
  <si>
    <t>LIITTEENÄ PRIMO KASETTI-JA TARVIKE-ERITTELYT</t>
  </si>
  <si>
    <t>ZAŁĄCZONE SPECYFIKACJE KASETONÓW I AKCESORIÓW</t>
  </si>
  <si>
    <t>(pcs)</t>
  </si>
  <si>
    <t>(kpl.)</t>
  </si>
  <si>
    <t>(szt.)</t>
  </si>
  <si>
    <t>pcs</t>
  </si>
  <si>
    <t>kpl.</t>
  </si>
  <si>
    <t>HUOM.</t>
  </si>
  <si>
    <t>No</t>
  </si>
  <si>
    <t>Ei</t>
  </si>
  <si>
    <t>Nie</t>
  </si>
  <si>
    <t>Original Ruukki order nr.</t>
  </si>
  <si>
    <t>Alkuperäinen Ruukin tilausnumero</t>
  </si>
  <si>
    <t>Originalny numer zamówienia Ruukki</t>
  </si>
  <si>
    <t>Amount (pcs)</t>
  </si>
  <si>
    <t>Määrä (kpl)</t>
  </si>
  <si>
    <t>Ilość (szt.)</t>
  </si>
  <si>
    <t>Amount (m²)</t>
  </si>
  <si>
    <t>Määrä (m²)</t>
  </si>
  <si>
    <t>Ilość (m²)</t>
  </si>
  <si>
    <t>Order date</t>
  </si>
  <si>
    <t>Tilauspäivämäärä</t>
  </si>
  <si>
    <t>Data zamówienia</t>
  </si>
  <si>
    <t>Fitting order to follow</t>
  </si>
  <si>
    <t>Lisätilausnumero</t>
  </si>
  <si>
    <t>Zamówienie uzupełniające</t>
  </si>
  <si>
    <t>Estimated date</t>
  </si>
  <si>
    <t>Arviotu päivämäärä</t>
  </si>
  <si>
    <t>Szacowana data</t>
  </si>
  <si>
    <t>Yes</t>
  </si>
  <si>
    <t>Kyllä</t>
  </si>
  <si>
    <t>Tak</t>
  </si>
  <si>
    <t>FCA (Pick-up)</t>
  </si>
  <si>
    <t>FCA (Nouto)</t>
  </si>
  <si>
    <t>FCA (odbiór własny)</t>
  </si>
  <si>
    <t>DAP (Factory transport)</t>
  </si>
  <si>
    <t>DAP (Tehtaan kuljetus)</t>
  </si>
  <si>
    <t>DAP (transport z wytwórni na miejsce)</t>
  </si>
  <si>
    <t>Horizontal brick pattern</t>
  </si>
  <si>
    <t>Vaakasuuntainen tiilikuvio</t>
  </si>
  <si>
    <t>Poziomy wzór cegły</t>
  </si>
  <si>
    <t>Vertical brick pattern</t>
  </si>
  <si>
    <t>Pystysuuntainen tiilikuvio</t>
  </si>
  <si>
    <t>Pionowy wzór cegły</t>
  </si>
  <si>
    <t>Make sure to send panel fastening hole pattern as a separate drawing</t>
  </si>
  <si>
    <t>Muista lähettää kiinnitysreikäohje erillisenä piirustuksena</t>
  </si>
  <si>
    <t>Pamiętaj, aby wysłać wzór otworowania do mocowania kasetonu jako osobny rysunek</t>
  </si>
  <si>
    <t>Standard hole pattern</t>
  </si>
  <si>
    <t>Vakio kiinnitysreikäjako</t>
  </si>
  <si>
    <t>Standardowe otworowanie</t>
  </si>
  <si>
    <t>Custom hole pattern</t>
  </si>
  <si>
    <t>Tilauskohtainen kiinnitysreikäjako</t>
  </si>
  <si>
    <t>Niestandardowe otworowanie</t>
  </si>
  <si>
    <t>Fastening holes</t>
  </si>
  <si>
    <t>Kiinnitysreiät</t>
  </si>
  <si>
    <t>Otwory mocujące</t>
  </si>
  <si>
    <t>Add into NOTE box a:b:c:d. Perforation options can be seen on the right</t>
  </si>
  <si>
    <t>Lisää HUOM.-sarakkeeseen mitat a;b;c;d. Perforointivaihtoehdot kaavakkeen oikealla puolella</t>
  </si>
  <si>
    <t>Dodać w uwagach wymiary a,b,c,d. Opcje perforacji można zobaczyć po prawej stronie</t>
  </si>
  <si>
    <t>Make sure to send art peforation as a separate drawing</t>
  </si>
  <si>
    <t>Muista lähettää piirustukset kuvioperforoinnista erillisessä piirustuksessa</t>
  </si>
  <si>
    <t>Pamiętaj, aby wysłać perforację artystyczną jako oddzielny rysunek</t>
  </si>
  <si>
    <t>Perforation options</t>
  </si>
  <si>
    <t>Rei'itys vaihtoehdot</t>
  </si>
  <si>
    <t>Opcje perforacji</t>
  </si>
  <si>
    <t>Symmetrical perforation</t>
  </si>
  <si>
    <t>Tasainen rei'itys</t>
  </si>
  <si>
    <t>Symetryczna perforacja</t>
  </si>
  <si>
    <t>Art perforation</t>
  </si>
  <si>
    <t>Kuviorei'itys</t>
  </si>
  <si>
    <t>Perforacja artystyczna</t>
  </si>
  <si>
    <t>Panel specification</t>
  </si>
  <si>
    <t>Kasettierittely</t>
  </si>
  <si>
    <t>Specyfikacja paneli</t>
  </si>
  <si>
    <t>Basic panel</t>
  </si>
  <si>
    <t>Peruskasetit</t>
  </si>
  <si>
    <t>Kaseton podstawowy</t>
  </si>
  <si>
    <t>Corner panel</t>
  </si>
  <si>
    <t>Kulmakasetit</t>
  </si>
  <si>
    <t>Kaseton naroży</t>
  </si>
  <si>
    <t>Special panel</t>
  </si>
  <si>
    <t>Erikoiskasetit</t>
  </si>
  <si>
    <t>Kaseton specjalny</t>
  </si>
  <si>
    <t>Support studs</t>
  </si>
  <si>
    <t>Koolausrangat</t>
  </si>
  <si>
    <t>Ruszty montażowe</t>
  </si>
  <si>
    <t>Other support studs</t>
  </si>
  <si>
    <t>Muut koolausrangat</t>
  </si>
  <si>
    <t>Inne profile montażowe</t>
  </si>
  <si>
    <t>Flashings</t>
  </si>
  <si>
    <t>Listat</t>
  </si>
  <si>
    <t>Obróbki</t>
  </si>
  <si>
    <t>Special flashings</t>
  </si>
  <si>
    <t>Erikoislistat</t>
  </si>
  <si>
    <t>Obróbki specjalne</t>
  </si>
  <si>
    <t>Screws and other acc.</t>
  </si>
  <si>
    <t>Ruuvit, muut tarvikkeet</t>
  </si>
  <si>
    <t>Wkręty i inne akcesoria</t>
  </si>
  <si>
    <t>Flat sheets</t>
  </si>
  <si>
    <t>Arkit</t>
  </si>
  <si>
    <t>Blacha płaska</t>
  </si>
  <si>
    <t>Fitting order</t>
  </si>
  <si>
    <t>Booking</t>
  </si>
  <si>
    <t>Varaus</t>
  </si>
  <si>
    <t>Reserwacja</t>
  </si>
  <si>
    <t>&lt;Valitse vaihto-ehto&gt;</t>
  </si>
  <si>
    <t>Price €/m²</t>
  </si>
  <si>
    <t>Hinta €/m²</t>
  </si>
  <si>
    <t>Cena €/m²</t>
  </si>
  <si>
    <t>Brick pattern</t>
  </si>
  <si>
    <t>Tiilikuvio</t>
  </si>
  <si>
    <t>Wzór w cegłę</t>
  </si>
  <si>
    <t>Material</t>
  </si>
  <si>
    <t>Materiaalit</t>
  </si>
  <si>
    <t>Materiał</t>
  </si>
  <si>
    <t>Colour</t>
  </si>
  <si>
    <t>Värit</t>
  </si>
  <si>
    <t>Kolor</t>
  </si>
  <si>
    <t>Mixed brick pattern</t>
  </si>
  <si>
    <t>Sekalainen tiilikuvio</t>
  </si>
  <si>
    <t>Mieszany wzór cegły</t>
  </si>
  <si>
    <t>No perforation</t>
  </si>
  <si>
    <t>Ei rei'itystä</t>
  </si>
  <si>
    <t>Bez perforacji</t>
  </si>
  <si>
    <t>ITEM</t>
  </si>
  <si>
    <t>RIVI</t>
  </si>
  <si>
    <t>POZ.</t>
  </si>
  <si>
    <t>Dv right</t>
  </si>
  <si>
    <t>Dv oikea</t>
  </si>
  <si>
    <t>Dv prawej</t>
  </si>
  <si>
    <t>Dv left</t>
  </si>
  <si>
    <t>Dv vasen</t>
  </si>
  <si>
    <t>Dv levej</t>
  </si>
  <si>
    <t>Dh up</t>
  </si>
  <si>
    <t>Dh ylä</t>
  </si>
  <si>
    <t>Dh górny</t>
  </si>
  <si>
    <t>Dh down</t>
  </si>
  <si>
    <t>Dh ala</t>
  </si>
  <si>
    <t>Dh niższy</t>
  </si>
  <si>
    <t>Osa ID</t>
  </si>
  <si>
    <t>Część ID</t>
  </si>
  <si>
    <t>Sizes</t>
  </si>
  <si>
    <t>Kokorajat</t>
  </si>
  <si>
    <t>Rozmiary</t>
  </si>
  <si>
    <t>*For further info please refer to product size table</t>
  </si>
  <si>
    <t>*Lisätietoa tarvittaessa, viittaa tuotteen mittataulukkoon</t>
  </si>
  <si>
    <t>*Więcej informacji można znaleźć w tabeli rozmiarów produktu</t>
  </si>
  <si>
    <t xml:space="preserve">Amount </t>
  </si>
  <si>
    <t>Määrä</t>
  </si>
  <si>
    <t>Ilość</t>
  </si>
  <si>
    <t>Order form cover page</t>
  </si>
  <si>
    <t>Tilauskaavakkeen pääsivu</t>
  </si>
  <si>
    <t>Formularz Zamowienia - okladka</t>
  </si>
  <si>
    <t>Horizontal panel max</t>
  </si>
  <si>
    <t>Vaakasuuntaisen kasetin maksimimitta</t>
  </si>
  <si>
    <t>Maksymalny wymiar panela w poziomie</t>
  </si>
  <si>
    <t>Vertical panel max</t>
  </si>
  <si>
    <t>Pystysuuntaisen kasetin maksimitta</t>
  </si>
  <si>
    <t>Maksymalny wymiar panela w pionie</t>
  </si>
  <si>
    <t>Steel</t>
  </si>
  <si>
    <t>Teräs</t>
  </si>
  <si>
    <t>Stal</t>
  </si>
  <si>
    <t>Standard</t>
  </si>
  <si>
    <t>Matt</t>
  </si>
  <si>
    <t>Matta</t>
  </si>
  <si>
    <t>Matowy</t>
  </si>
  <si>
    <t>Metallic</t>
  </si>
  <si>
    <t>Metallisävy</t>
  </si>
  <si>
    <t>Metaliczny</t>
  </si>
  <si>
    <t>Epoxy+PP</t>
  </si>
  <si>
    <t>Epoksi+pulverimaalaus</t>
  </si>
  <si>
    <t>Epoksy+PP</t>
  </si>
  <si>
    <t>Muu materiaali, ainevahvuus, väri</t>
  </si>
  <si>
    <t>Inny materiał, grubość, kolor</t>
  </si>
  <si>
    <t>Thickness</t>
  </si>
  <si>
    <t>Ainevahvuus</t>
  </si>
  <si>
    <t>Zinc</t>
  </si>
  <si>
    <t>Kuumasinkitty</t>
  </si>
  <si>
    <t>Ocynk</t>
  </si>
  <si>
    <t>Specify colour:</t>
  </si>
  <si>
    <t>Määritä väri:</t>
  </si>
  <si>
    <t>Określ kolor</t>
  </si>
  <si>
    <t>Length</t>
  </si>
  <si>
    <t>Pituus</t>
  </si>
  <si>
    <t>Długość</t>
  </si>
  <si>
    <t>MATERIALS, COATINGS AND COLOURS</t>
  </si>
  <si>
    <t>MATERIAALIT, PINNOITTEET JA VÄRIT</t>
  </si>
  <si>
    <t>MATERIAŁ, POWŁOKI I KOLORY</t>
  </si>
  <si>
    <t>Package size:</t>
  </si>
  <si>
    <t>Pakkauskoko:</t>
  </si>
  <si>
    <t>Wielkość paczki:</t>
  </si>
  <si>
    <t>Other accessory</t>
  </si>
  <si>
    <t>Muut tarvikkeet</t>
  </si>
  <si>
    <t>Inne akcesoria</t>
  </si>
  <si>
    <t>Material thickness / material / coating / colour</t>
  </si>
  <si>
    <t>Materiaalin vahvuus / materiaali / pinnoite / väri</t>
  </si>
  <si>
    <t>Grubość materiału / materiał / powłoka / kolor</t>
  </si>
  <si>
    <t>Part nr</t>
  </si>
  <si>
    <t>Osa nro</t>
  </si>
  <si>
    <t>Część nr</t>
  </si>
  <si>
    <t>Bright</t>
  </si>
  <si>
    <t>Kirkas</t>
  </si>
  <si>
    <t>Jasny</t>
  </si>
  <si>
    <t>Internal corner flashing</t>
  </si>
  <si>
    <t>Sisänurkkalista</t>
  </si>
  <si>
    <t>Obróbka wewnętrznego narożnika</t>
  </si>
  <si>
    <t>Cover flashing</t>
  </si>
  <si>
    <t>Suojalista</t>
  </si>
  <si>
    <t>Obróbki maskujące</t>
  </si>
  <si>
    <t>External corner flashing</t>
  </si>
  <si>
    <t>Ulkonurkkalista</t>
  </si>
  <si>
    <t>Obróbka zewnętrznego narożnika</t>
  </si>
  <si>
    <t>Add the dimensions marked with letters into the notes</t>
  </si>
  <si>
    <t>Lisää merkinnät kirjaimilla mitat</t>
  </si>
  <si>
    <t>Dodaj wymiary oznaczone literami w uwagach</t>
  </si>
  <si>
    <t>Flat sheet</t>
  </si>
  <si>
    <t>Arkki</t>
  </si>
  <si>
    <t>Typical lengths:</t>
  </si>
  <si>
    <t>Tyypillinen pituus:</t>
  </si>
  <si>
    <t>Typowa długość:</t>
  </si>
  <si>
    <t>Width:</t>
  </si>
  <si>
    <t>Leveys:</t>
  </si>
  <si>
    <t>Szerokość:</t>
  </si>
  <si>
    <t>Other flashings</t>
  </si>
  <si>
    <t>Muut vakiolistat</t>
  </si>
  <si>
    <t>Inne obróbki</t>
  </si>
  <si>
    <t>st. fillet</t>
  </si>
  <si>
    <t>aloituslista</t>
  </si>
  <si>
    <t>prof. startowy</t>
  </si>
  <si>
    <t>Starting fillet &amp; oth. fl.</t>
  </si>
  <si>
    <t>Aloitus- ja muut vakiolistat</t>
  </si>
  <si>
    <t>Profile startowe i inne</t>
  </si>
  <si>
    <t>Support bracket</t>
  </si>
  <si>
    <t>Koolausrangan liitoskappale</t>
  </si>
  <si>
    <t>Wspornik</t>
  </si>
  <si>
    <t>Starting fillet</t>
  </si>
  <si>
    <t>Aloituslista</t>
  </si>
  <si>
    <t>Profil startowy</t>
  </si>
  <si>
    <t>Stainless steel</t>
  </si>
  <si>
    <t>Ruostumaton teräs</t>
  </si>
  <si>
    <t>Stal nierdzewna</t>
  </si>
  <si>
    <t>bracket</t>
  </si>
  <si>
    <t>liitoskappale</t>
  </si>
  <si>
    <t>wspornik</t>
  </si>
  <si>
    <t>Coating</t>
  </si>
  <si>
    <t>Pinnoite</t>
  </si>
  <si>
    <t>Powłoka</t>
  </si>
  <si>
    <t>Main order</t>
  </si>
  <si>
    <t>Päätilaus</t>
  </si>
  <si>
    <t>Zamówienie główne</t>
  </si>
  <si>
    <t>No brick pattern</t>
  </si>
  <si>
    <t>Ei tiilikuviota</t>
  </si>
  <si>
    <t>Bez wzoru w cegłę</t>
  </si>
  <si>
    <t>Accessory specification</t>
  </si>
  <si>
    <t>Tarvike-erittlyt</t>
  </si>
  <si>
    <t>Specyfikacja akcesoriów</t>
  </si>
  <si>
    <t>Aluminium</t>
  </si>
  <si>
    <t>Alumiini</t>
  </si>
  <si>
    <t>Different colour or material</t>
  </si>
  <si>
    <t>Eri väri tai materiaali</t>
  </si>
  <si>
    <t>Inny kolor lub materiał</t>
  </si>
  <si>
    <t>Same as panel</t>
  </si>
  <si>
    <t>Sama kuin paneeli</t>
  </si>
  <si>
    <t>Taki sam jak panel</t>
  </si>
  <si>
    <t>Other flashing</t>
  </si>
  <si>
    <t>Obróbki inne</t>
  </si>
  <si>
    <t>Show</t>
  </si>
  <si>
    <t>Näytä</t>
  </si>
  <si>
    <t>Pokaż</t>
  </si>
  <si>
    <t>Hide</t>
  </si>
  <si>
    <t>Piilota</t>
  </si>
  <si>
    <t>Ukryj</t>
  </si>
  <si>
    <t>Add sheet</t>
  </si>
  <si>
    <t>Lisää sivu</t>
  </si>
  <si>
    <t>Dodaj arkusz</t>
  </si>
  <si>
    <t>Not available</t>
  </si>
  <si>
    <t>Ei saatavilla</t>
  </si>
  <si>
    <t>Nie dostępne</t>
  </si>
  <si>
    <t>Rivet</t>
  </si>
  <si>
    <t>Niitti</t>
  </si>
  <si>
    <t>Nit</t>
  </si>
  <si>
    <t>Ruuvit</t>
  </si>
  <si>
    <t>Wkręt</t>
  </si>
  <si>
    <t>Horizontal joint colour</t>
  </si>
  <si>
    <t>Vaakasauman väri</t>
  </si>
  <si>
    <t>Kolor fugi w poziomie</t>
  </si>
  <si>
    <t>Different colour</t>
  </si>
  <si>
    <t>Eri väri</t>
  </si>
  <si>
    <t>Inny kolor</t>
  </si>
  <si>
    <t>Material not selected for basic panel!</t>
  </si>
  <si>
    <t>Raaka-ainetta ei ole valittu peruskasetille</t>
  </si>
  <si>
    <t>Materiał nie wybrany dla panelu podstawowego!</t>
  </si>
  <si>
    <t>Fastening type</t>
  </si>
  <si>
    <t>Kiinnikkeen tyyppi</t>
  </si>
  <si>
    <t>Sposób mocowania</t>
  </si>
  <si>
    <t>Concealed fixing</t>
  </si>
  <si>
    <t>Piilokiinnitys</t>
  </si>
  <si>
    <t>Ukryte mocowanie</t>
  </si>
  <si>
    <t>Replaceable panel</t>
  </si>
  <si>
    <t>Vaihdettava kasetti</t>
  </si>
  <si>
    <t>Panel wymienny</t>
  </si>
  <si>
    <t>Select product</t>
  </si>
  <si>
    <t>Valitse tuote</t>
  </si>
  <si>
    <t>Wybierz panel</t>
  </si>
  <si>
    <t>Special</t>
  </si>
  <si>
    <t>Erikois</t>
  </si>
  <si>
    <t>Specjalny</t>
  </si>
  <si>
    <t>Select sheet</t>
  </si>
  <si>
    <t>Valitse arkki</t>
  </si>
  <si>
    <t>Wybierz arkusz</t>
  </si>
  <si>
    <t>Support brackets</t>
  </si>
  <si>
    <t>Kiinnityspala</t>
  </si>
  <si>
    <t>No fastening holes</t>
  </si>
  <si>
    <t>Ei kiinnitysreikiä</t>
  </si>
  <si>
    <t>Bez otworów</t>
  </si>
  <si>
    <t>Support stud</t>
  </si>
  <si>
    <t>Kiinnitysorsi</t>
  </si>
  <si>
    <t>Ruszt</t>
  </si>
  <si>
    <t>Add 5 rows</t>
  </si>
  <si>
    <t>Lisää 5 riviä</t>
  </si>
  <si>
    <t>Dodaj 5 wierszy</t>
  </si>
  <si>
    <t>Delete 5 rows</t>
  </si>
  <si>
    <t>Poista 5 riviä</t>
  </si>
  <si>
    <t>Usuń 5 wierszy</t>
  </si>
  <si>
    <t>Select product to continue</t>
  </si>
  <si>
    <t>Valitse tuote jatkaaksesi</t>
  </si>
  <si>
    <t>Wybierz produkt, aby kontynuować</t>
  </si>
  <si>
    <t>Please use the button below to create a macro-free workbook to send to Ruukki</t>
  </si>
  <si>
    <t>Vie makrovapaa versio</t>
  </si>
  <si>
    <t>Eksportuj wersję bez makr</t>
  </si>
  <si>
    <t>Natural</t>
  </si>
  <si>
    <t>Luonnon</t>
  </si>
  <si>
    <t>Naturalny</t>
  </si>
  <si>
    <t>Export macro-free version</t>
  </si>
  <si>
    <t>Vertical j. flashings</t>
  </si>
  <si>
    <t>Pystysaumalistat</t>
  </si>
  <si>
    <t>Obróbki stykowe pio.</t>
  </si>
  <si>
    <t>Vertical joint flashings</t>
  </si>
  <si>
    <t>Obróbki stykowe pionowe</t>
  </si>
  <si>
    <t>Vertical joint flashing</t>
  </si>
  <si>
    <t>Pystysaumalista</t>
  </si>
  <si>
    <t>Obróbka stykowe pionowe</t>
  </si>
  <si>
    <t>Joint piece</t>
  </si>
  <si>
    <t>Jatkopala</t>
  </si>
  <si>
    <t>Adapter</t>
  </si>
  <si>
    <t>Separating piece EPDM</t>
  </si>
  <si>
    <t>Erotinkumi EPDM</t>
  </si>
  <si>
    <t>EPDM</t>
  </si>
  <si>
    <t>Separating strip EPDM</t>
  </si>
  <si>
    <t>Erotinnauha EPDM</t>
  </si>
  <si>
    <t>Gloss</t>
  </si>
  <si>
    <t>Kiilto</t>
  </si>
  <si>
    <t>Glosa</t>
  </si>
  <si>
    <t>Pakkaustiedot</t>
  </si>
  <si>
    <t>Info o pakowaniu</t>
  </si>
  <si>
    <t>Type</t>
  </si>
  <si>
    <t>Tyypi</t>
  </si>
  <si>
    <t>Typ</t>
  </si>
  <si>
    <t>matt</t>
  </si>
  <si>
    <t>matta</t>
  </si>
  <si>
    <t>matowy</t>
  </si>
  <si>
    <t>metallic</t>
  </si>
  <si>
    <t>metallisävy</t>
  </si>
  <si>
    <t>metaliczny</t>
  </si>
  <si>
    <t>Other:</t>
  </si>
  <si>
    <t>Muu:</t>
  </si>
  <si>
    <t>Inne:</t>
  </si>
  <si>
    <t>Example</t>
  </si>
  <si>
    <t>Esimerkki</t>
  </si>
  <si>
    <t>Przykład</t>
  </si>
  <si>
    <t>Pitched panel A</t>
  </si>
  <si>
    <t>Vinot kasetit A</t>
  </si>
  <si>
    <t>Kaseton ścięty A</t>
  </si>
  <si>
    <t>Pitched panel B</t>
  </si>
  <si>
    <t>Vinot kasetit B</t>
  </si>
  <si>
    <t>Kaseton ścięty B</t>
  </si>
  <si>
    <t>Pitched panel C</t>
  </si>
  <si>
    <t>Vinot kasetit C</t>
  </si>
  <si>
    <t>Kaseton ścięty C</t>
  </si>
  <si>
    <t>Pitched panel D</t>
  </si>
  <si>
    <t>Vinot kasetit D</t>
  </si>
  <si>
    <t>Kaseton ścięty D</t>
  </si>
  <si>
    <t>U-panel</t>
  </si>
  <si>
    <t>U-kasetit</t>
  </si>
  <si>
    <t>Kaseton U-kształtny</t>
  </si>
  <si>
    <t>Part ID conflict found!</t>
  </si>
  <si>
    <t>Osanumero ristiriita löydetty!</t>
  </si>
  <si>
    <t>Znaleziono konflikt numerów części!</t>
  </si>
  <si>
    <t>Open size table</t>
  </si>
  <si>
    <t>Avata kokotaulukko</t>
  </si>
  <si>
    <t>Otwórz tabelę rozmiarów</t>
  </si>
  <si>
    <t>Sheet</t>
  </si>
  <si>
    <t>Sivu</t>
  </si>
  <si>
    <t>Arkusz</t>
  </si>
  <si>
    <t>added!</t>
  </si>
  <si>
    <t>lisätty!</t>
  </si>
  <si>
    <t>dodany!</t>
  </si>
  <si>
    <t>Sheet size</t>
  </si>
  <si>
    <t>Arkin koko</t>
  </si>
  <si>
    <t>Rozmiar arkusza</t>
  </si>
  <si>
    <t>(Company Name)</t>
  </si>
  <si>
    <r>
      <t xml:space="preserve">UWAGI </t>
    </r>
    <r>
      <rPr>
        <b/>
        <sz val="8"/>
        <rFont val="Arial"/>
        <family val="2"/>
      </rPr>
      <t>(Notes)</t>
    </r>
  </si>
  <si>
    <r>
      <t>rozmiar blachy</t>
    </r>
    <r>
      <rPr>
        <sz val="8"/>
        <rFont val="Arial"/>
        <family val="2"/>
      </rPr>
      <t xml:space="preserve"> (sheet size)</t>
    </r>
    <r>
      <rPr>
        <sz val="10"/>
        <rFont val="Arial"/>
        <family val="2"/>
      </rPr>
      <t>:</t>
    </r>
  </si>
  <si>
    <t>(typical lengths 2000, 3000 or 4000 mm, width 1250 mm)</t>
  </si>
  <si>
    <t>(typical lengths 2100 or 3090 mm, width 1400 mm)</t>
  </si>
  <si>
    <t>UWAGI (NOTICES)</t>
  </si>
  <si>
    <t xml:space="preserve">             (należy zawsze załączyć osobny rysunek panelu z otworami mocujacymi)</t>
  </si>
  <si>
    <t>A [mm]</t>
  </si>
  <si>
    <t>B [mm]</t>
  </si>
  <si>
    <t>C [mm]</t>
  </si>
  <si>
    <t>Dhl</t>
  </si>
  <si>
    <t>Dhu</t>
  </si>
  <si>
    <t>Dvl</t>
  </si>
  <si>
    <t>Dvr</t>
  </si>
  <si>
    <t>Wymiary / Dimensions</t>
  </si>
  <si>
    <t>Głebokosć / Depth</t>
  </si>
  <si>
    <t>Powierzchnia</t>
  </si>
  <si>
    <t>Pa</t>
  </si>
  <si>
    <t>Pb</t>
  </si>
  <si>
    <t>Pc</t>
  </si>
  <si>
    <t>Pd</t>
  </si>
  <si>
    <t>Perforacja (Perforation)</t>
  </si>
  <si>
    <t>Szerokość Fugi Dhl-dolna, Dhu-górna, Dvl-Lewa, Dvr-Prawa / Joints</t>
  </si>
  <si>
    <t>Amin = 240 mm, Bmin = 275 mm, 300 x 3800, 515 x 2400, 600 x 2100, 700 x 1800, 730 x 1500, 760 x 1200, 790 x 900, 800 x 800 mm</t>
  </si>
  <si>
    <t>Amount [m2]</t>
  </si>
  <si>
    <t>&lt;-- kliknij na zielone pole by zminić kolor</t>
  </si>
  <si>
    <t>&lt;-- lub wpisz tutaj materiał i kolor niestandardowy</t>
  </si>
  <si>
    <t>A1 [mm]</t>
  </si>
  <si>
    <t>A2 [mm]</t>
  </si>
  <si>
    <t>ANGLE1</t>
  </si>
  <si>
    <t>__________________________________</t>
  </si>
  <si>
    <t>OTWORY MONTAŻOWE (FASTENING HOLES)</t>
  </si>
  <si>
    <t>___________</t>
  </si>
  <si>
    <t xml:space="preserve">Nazwa </t>
  </si>
  <si>
    <t xml:space="preserve"> (Address)</t>
  </si>
  <si>
    <t>Nazwisko (Person)</t>
  </si>
  <si>
    <t>Tel. (Mob.)</t>
  </si>
  <si>
    <t>ANGLE2</t>
  </si>
  <si>
    <t>A3 [mm]</t>
  </si>
  <si>
    <r>
      <t xml:space="preserve">Aby poprawnie wstawić do Panny należy rozwinąć górnym plusikiem </t>
    </r>
    <r>
      <rPr>
        <u/>
        <sz val="10"/>
        <color rgb="FFFF0000"/>
        <rFont val="Arial"/>
        <family val="2"/>
      </rPr>
      <t xml:space="preserve">wszystkie </t>
    </r>
    <r>
      <rPr>
        <sz val="10"/>
        <color rgb="FFFF0000"/>
        <rFont val="Arial"/>
        <family val="2"/>
      </rPr>
      <t>kolumny</t>
    </r>
  </si>
  <si>
    <t>Perfo_tab</t>
  </si>
  <si>
    <t>Pattern_tab</t>
  </si>
  <si>
    <t>Perforacja symetryczna</t>
  </si>
  <si>
    <t>n.d.</t>
  </si>
  <si>
    <t>Układ montażu</t>
  </si>
  <si>
    <t>&lt;-- jeżeli perforacja to zmień</t>
  </si>
  <si>
    <t>Układ montażu:</t>
  </si>
  <si>
    <t>Opcje perforacji:</t>
  </si>
  <si>
    <t>&lt;-- jeżeli wzór to zmień (szersze info zakładka Informcja)</t>
  </si>
  <si>
    <t>ILOŚĆ CAŁKOWITA</t>
  </si>
  <si>
    <t xml:space="preserve">  (otwory mocujące zgodnie z powyższym rysunkiem)</t>
  </si>
  <si>
    <t xml:space="preserve">  GÓRNA KRAWĘDŹ A (PANEL SPECIFICATION - PITCHED PANEL, UPPER EDGE A)</t>
  </si>
  <si>
    <t>SPECYFIKACJA KASETONU - KASETON ŚCIĘTY "A"</t>
  </si>
  <si>
    <t>B1 [mm]</t>
  </si>
  <si>
    <t>B2 [mm]</t>
  </si>
  <si>
    <t>SPECYFIKACJA KASETONU - KASETON ŚCIĘTY "B"</t>
  </si>
  <si>
    <t>DOLNA KRAWĘDŹ B (PANEL SPECIFICATION - PITCHED PANEL, LOWER EDGE B)</t>
  </si>
  <si>
    <t xml:space="preserve"> (MATERIALS, COATINGS AND COLOURS)</t>
  </si>
  <si>
    <t>MATERIAŁY, POWŁOKI I KOLORY</t>
  </si>
  <si>
    <t xml:space="preserve">SPECYFIKACJA KASETONU - KASETON ŚCIĘTY,"C"    </t>
  </si>
  <si>
    <t xml:space="preserve"> PIONOWA LEWA KRAWĘDŹ C (PITCHED PANEL, LEFT VERTICAL EDGE C)</t>
  </si>
  <si>
    <t>SPECYFIKACJA KASETONU - KASETON ŚCIĘTY "D"</t>
  </si>
  <si>
    <t xml:space="preserve">   PIONOWA PRAWA KRAWĘDŹ D ( PITCHED PANEL, RIGHT VERTICAL EDGE D)</t>
  </si>
  <si>
    <t>&lt;-- jeżeli perforacja to zmień (jęzeli perforacja artystyczna należy dołoaczyć rysunki)</t>
  </si>
  <si>
    <t>1. Bez wzoru w cegłę</t>
  </si>
  <si>
    <t>2. Poziomy wzór cegły</t>
  </si>
  <si>
    <t>3. Pionowy wzór cegły</t>
  </si>
  <si>
    <t>4. Mieszany wzór cegły</t>
  </si>
  <si>
    <t>KASETON LIBERTA ELEGANT 500 Grande</t>
  </si>
  <si>
    <t>(otwory mocujące max co 700mm równomiernie rozmieszczone)</t>
  </si>
  <si>
    <t>Amin = 240 mm, Bmin = 275 mm, 2250 x 1000, 3000 x 800, 3800 x 600 mm</t>
  </si>
  <si>
    <t>A1/A2min = 70 mm, Bmin = 275 mm, A1 or A2max = 700 mm, Bmax = 800 mm,  A1min+A2min = 240 mm, A1max+A2max = 2 000 mm</t>
  </si>
  <si>
    <t>A1min or A3min = 70 mm, A2min = 140 mm, Bmin = 275 mm, A1max or A3max = 700 mm, Bmax = 800 mm, A1+A2+A3 = min 280 mm, A1+A2+A3 = max 2000 mm</t>
  </si>
  <si>
    <t>Dodatkowe Wymiary Parametryczne /Additional Parametric Dimensions</t>
  </si>
  <si>
    <t>Waga</t>
  </si>
  <si>
    <t>A *</t>
  </si>
  <si>
    <t>A1</t>
  </si>
  <si>
    <t>A2</t>
  </si>
  <si>
    <t>A3</t>
  </si>
  <si>
    <t>B *</t>
  </si>
  <si>
    <t>B1</t>
  </si>
  <si>
    <t>B2</t>
  </si>
  <si>
    <t>B3</t>
  </si>
  <si>
    <t>E</t>
  </si>
  <si>
    <t>F</t>
  </si>
  <si>
    <t>G</t>
  </si>
  <si>
    <t>H</t>
  </si>
  <si>
    <t>I</t>
  </si>
  <si>
    <t>J</t>
  </si>
  <si>
    <t>NETWGHT</t>
  </si>
  <si>
    <t>Type/ Drawing</t>
  </si>
  <si>
    <t>DŁUGOŚĆ</t>
  </si>
  <si>
    <t>[mm]</t>
  </si>
  <si>
    <t>[szt]</t>
  </si>
  <si>
    <t>NOTE / Packing</t>
  </si>
  <si>
    <t>Profil montażowy CA1SS1</t>
  </si>
  <si>
    <t>FORMULARZ ZAMÓWIENIA - Ruszt</t>
  </si>
  <si>
    <t>Cena / price</t>
  </si>
  <si>
    <t>Profil montażowy CA1SS2</t>
  </si>
  <si>
    <t>Support Stud CA1SS2</t>
  </si>
  <si>
    <t>Profil montażowy CA1RS1</t>
  </si>
  <si>
    <t>Support Stud CA1RS1</t>
  </si>
  <si>
    <t>Profil montażowy CA1SSC1</t>
  </si>
  <si>
    <t>Support Stud CA1SSC1</t>
  </si>
  <si>
    <t>Profil Startowy CA1SF2</t>
  </si>
  <si>
    <t>Support Stud CA1SF2</t>
  </si>
  <si>
    <t>FORMULARZ ZAMÓWIENIA - Ruszt profile startowe</t>
  </si>
  <si>
    <t>Order Form -Studs Starter fillets</t>
  </si>
  <si>
    <t>Order Form -Studs</t>
  </si>
  <si>
    <t>v20241204</t>
  </si>
  <si>
    <t>PO no./ name of project</t>
  </si>
  <si>
    <t>ColourPural BT_tab</t>
  </si>
  <si>
    <t>Pural BT RR20</t>
  </si>
  <si>
    <t>Pural BT RR21</t>
  </si>
  <si>
    <t>Niemalowane Jasny (Bright)</t>
  </si>
  <si>
    <t>Pural BT RR23</t>
  </si>
  <si>
    <t>Pural BT RR33</t>
  </si>
  <si>
    <t>Pural BT RR40 metaliczny</t>
  </si>
  <si>
    <t>Pural BT RR41 metaliczny</t>
  </si>
  <si>
    <t>Pural BT RR42 metaliczny</t>
  </si>
  <si>
    <t>Pural BT RR45 metaliczny</t>
  </si>
  <si>
    <t>Pural BT RR979 metaliczny copper</t>
  </si>
  <si>
    <t>Epoxy + Malowanie proszkowe na RAL Mat (5%Glossy)</t>
  </si>
  <si>
    <t>Epoxy + Malowanie proszkowe na RAL 30%Glossy</t>
  </si>
  <si>
    <t>Epoxy + Malowanie proszkowe na RAL 70%Glossy</t>
  </si>
  <si>
    <t>Flat_sheet</t>
  </si>
  <si>
    <t>Specyfikacja akcesoriów - Obróbki</t>
  </si>
  <si>
    <t>CA1EC1X</t>
  </si>
  <si>
    <t>A</t>
  </si>
  <si>
    <t>B</t>
  </si>
  <si>
    <t>(mm)</t>
  </si>
  <si>
    <t>CA1IC1X</t>
  </si>
  <si>
    <t>CA1IC2X</t>
  </si>
  <si>
    <t>C</t>
  </si>
  <si>
    <t>CA1IC5X</t>
  </si>
  <si>
    <t>K</t>
  </si>
  <si>
    <t>_______</t>
  </si>
  <si>
    <t>Specyfikacja akcesoriów - Inne obróbki</t>
  </si>
  <si>
    <t>_________</t>
  </si>
  <si>
    <t>Specyfikacja akcesoriów - Wkręty i inne akcesoria</t>
  </si>
  <si>
    <t>S3H48022D02S4C</t>
  </si>
  <si>
    <t>S3H55022L02S4B</t>
  </si>
  <si>
    <t>__________</t>
  </si>
  <si>
    <t>LIBERTA ELEGANT 500 Grande</t>
  </si>
  <si>
    <t>(Tax Identification Number)</t>
  </si>
  <si>
    <t>NIP: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</si>
</sst>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/m/yyyy;@"/>
    <numFmt numFmtId="165" formatCode="0.000"/>
    <numFmt numFmtId="166" formatCode="dd\.mm\.yyyy"/>
    <numFmt numFmtId="167" formatCode="0.00&quot; m2&quot;"/>
    <numFmt numFmtId="168" formatCode="#,##0.00&quot; zł/m2&quot;"/>
    <numFmt numFmtId="169" formatCode="0&quot; szt&quot;"/>
    <numFmt numFmtId="170" formatCode="0.0"/>
  </numFmts>
  <fonts count="62" x14ac:knownFonts="1">
    <font>
      <sz val="12"/>
      <name val="Arial"/>
    </font>
    <font>
      <sz val="10"/>
      <name val="Arial"/>
      <family val="2"/>
    </font>
    <font>
      <b/>
      <sz val="14"/>
      <name val="Arial"/>
      <family val="2"/>
    </font>
    <font>
      <u/>
      <sz val="12.5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i/>
      <u/>
      <sz val="11"/>
      <name val="Arial"/>
      <family val="2"/>
    </font>
    <font>
      <i/>
      <u/>
      <sz val="12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i/>
      <sz val="10"/>
      <name val="Arial"/>
      <family val="2"/>
    </font>
    <font>
      <i/>
      <u/>
      <sz val="10"/>
      <name val="Arial"/>
      <family val="2"/>
      <charset val="238"/>
    </font>
    <font>
      <i/>
      <u/>
      <sz val="10"/>
      <name val="Arial"/>
      <family val="2"/>
    </font>
    <font>
      <i/>
      <u/>
      <sz val="9"/>
      <name val="Arial"/>
      <family val="2"/>
      <charset val="238"/>
    </font>
    <font>
      <i/>
      <u/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i/>
      <u/>
      <sz val="8"/>
      <name val="Arial"/>
      <family val="2"/>
    </font>
    <font>
      <b/>
      <i/>
      <u/>
      <sz val="9"/>
      <name val="Arial"/>
      <family val="2"/>
    </font>
    <font>
      <b/>
      <i/>
      <u/>
      <sz val="10"/>
      <name val="Arial"/>
      <family val="2"/>
    </font>
    <font>
      <i/>
      <u/>
      <sz val="8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i/>
      <u/>
      <sz val="7"/>
      <name val="Arial"/>
      <family val="2"/>
    </font>
    <font>
      <b/>
      <i/>
      <u/>
      <sz val="11"/>
      <name val="Arial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u/>
      <sz val="12"/>
      <color theme="1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i/>
      <sz val="10"/>
      <name val="Arial"/>
      <family val="2"/>
    </font>
    <font>
      <sz val="11"/>
      <color theme="1"/>
      <name val="Arial"/>
      <family val="2"/>
    </font>
    <font>
      <i/>
      <u/>
      <sz val="11"/>
      <color theme="1"/>
      <name val="Arial"/>
      <family val="2"/>
    </font>
    <font>
      <i/>
      <sz val="11"/>
      <color rgb="FF7F7F7F"/>
      <name val="Calibri"/>
      <family val="2"/>
      <charset val="186"/>
      <scheme val="minor"/>
    </font>
    <font>
      <i/>
      <sz val="12"/>
      <color rgb="FF7F7F7F"/>
      <name val="Calibri"/>
      <family val="2"/>
      <charset val="186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7F7F7F"/>
      <name val="Calibri"/>
      <family val="2"/>
      <scheme val="minor"/>
    </font>
    <font>
      <i/>
      <sz val="11"/>
      <color theme="1"/>
      <name val="Arial"/>
      <family val="2"/>
    </font>
    <font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33" fillId="0" borderId="0"/>
    <xf numFmtId="0" fontId="8" fillId="0" borderId="0"/>
    <xf numFmtId="0" fontId="44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1086">
    <xf numFmtId="0" fontId="0" fillId="0" borderId="0" xfId="0"/>
    <xf numFmtId="0" fontId="8" fillId="0" borderId="0" xfId="2"/>
    <xf numFmtId="0" fontId="1" fillId="0" borderId="0" xfId="2" applyNumberFormat="1" applyFont="1" applyAlignment="1"/>
    <xf numFmtId="0" fontId="1" fillId="0" borderId="0" xfId="2" applyNumberFormat="1" applyFont="1" applyAlignment="1">
      <alignment horizontal="center"/>
    </xf>
    <xf numFmtId="0" fontId="8" fillId="0" borderId="0" xfId="0" applyFont="1"/>
    <xf numFmtId="0" fontId="5" fillId="0" borderId="0" xfId="0" applyFont="1"/>
    <xf numFmtId="0" fontId="5" fillId="0" borderId="52" xfId="0" applyFont="1" applyBorder="1"/>
    <xf numFmtId="0" fontId="5" fillId="5" borderId="0" xfId="0" applyFont="1" applyFill="1"/>
    <xf numFmtId="0" fontId="7" fillId="0" borderId="53" xfId="0" applyFont="1" applyBorder="1"/>
    <xf numFmtId="2" fontId="1" fillId="2" borderId="32" xfId="2" applyNumberFormat="1" applyFont="1" applyFill="1" applyBorder="1" applyAlignment="1">
      <alignment vertical="center" wrapText="1"/>
    </xf>
    <xf numFmtId="2" fontId="1" fillId="2" borderId="33" xfId="2" applyNumberFormat="1" applyFont="1" applyFill="1" applyBorder="1" applyAlignment="1">
      <alignment vertical="center" wrapText="1"/>
    </xf>
    <xf numFmtId="2" fontId="6" fillId="2" borderId="13" xfId="2" applyNumberFormat="1" applyFont="1" applyFill="1" applyBorder="1" applyAlignment="1">
      <alignment vertical="center" wrapText="1"/>
    </xf>
    <xf numFmtId="2" fontId="6" fillId="2" borderId="0" xfId="2" applyNumberFormat="1" applyFont="1" applyFill="1" applyBorder="1" applyAlignment="1">
      <alignment vertical="center" wrapText="1"/>
    </xf>
    <xf numFmtId="2" fontId="6" fillId="2" borderId="10" xfId="2" applyNumberFormat="1" applyFont="1" applyFill="1" applyBorder="1" applyAlignment="1">
      <alignment vertical="center" wrapText="1"/>
    </xf>
    <xf numFmtId="2" fontId="6" fillId="2" borderId="14" xfId="2" applyNumberFormat="1" applyFont="1" applyFill="1" applyBorder="1" applyAlignment="1">
      <alignment vertical="center" wrapText="1"/>
    </xf>
    <xf numFmtId="2" fontId="6" fillId="2" borderId="11" xfId="2" applyNumberFormat="1" applyFont="1" applyFill="1" applyBorder="1" applyAlignment="1">
      <alignment vertical="center" wrapText="1"/>
    </xf>
    <xf numFmtId="2" fontId="6" fillId="2" borderId="12" xfId="2" applyNumberFormat="1" applyFont="1" applyFill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" xfId="2" applyFont="1" applyBorder="1" applyAlignment="1">
      <alignment vertical="center" wrapText="1"/>
    </xf>
    <xf numFmtId="0" fontId="8" fillId="0" borderId="10" xfId="2" applyBorder="1" applyAlignment="1">
      <alignment vertical="center"/>
    </xf>
    <xf numFmtId="0" fontId="34" fillId="0" borderId="5" xfId="3" applyFont="1" applyBorder="1" applyAlignment="1">
      <alignment horizontal="center" vertical="center" wrapText="1"/>
    </xf>
    <xf numFmtId="0" fontId="34" fillId="0" borderId="13" xfId="3" applyFont="1" applyBorder="1" applyAlignment="1">
      <alignment horizontal="center" wrapText="1"/>
    </xf>
    <xf numFmtId="0" fontId="34" fillId="0" borderId="0" xfId="3" applyFont="1" applyAlignment="1">
      <alignment wrapText="1"/>
    </xf>
    <xf numFmtId="0" fontId="35" fillId="0" borderId="0" xfId="3" applyFont="1" applyAlignment="1">
      <alignment wrapText="1"/>
    </xf>
    <xf numFmtId="0" fontId="35" fillId="0" borderId="0" xfId="3" applyFont="1" applyBorder="1" applyAlignment="1">
      <alignment wrapText="1"/>
    </xf>
    <xf numFmtId="0" fontId="35" fillId="0" borderId="7" xfId="3" applyFont="1" applyBorder="1" applyAlignment="1">
      <alignment horizontal="center" vertical="center" wrapText="1"/>
    </xf>
    <xf numFmtId="0" fontId="36" fillId="0" borderId="0" xfId="3" applyFont="1" applyAlignment="1">
      <alignment wrapText="1"/>
    </xf>
    <xf numFmtId="0" fontId="35" fillId="0" borderId="0" xfId="3" applyFont="1" applyAlignment="1">
      <alignment horizontal="center" wrapText="1"/>
    </xf>
    <xf numFmtId="166" fontId="35" fillId="0" borderId="0" xfId="3" applyNumberFormat="1" applyFont="1" applyAlignment="1">
      <alignment wrapText="1"/>
    </xf>
    <xf numFmtId="0" fontId="35" fillId="0" borderId="0" xfId="3" applyFont="1" applyAlignment="1">
      <alignment horizontal="center" vertical="center" wrapText="1"/>
    </xf>
    <xf numFmtId="0" fontId="35" fillId="0" borderId="0" xfId="3" applyFont="1" applyFill="1" applyBorder="1" applyAlignment="1">
      <alignment wrapText="1"/>
    </xf>
    <xf numFmtId="0" fontId="35" fillId="0" borderId="7" xfId="3" applyFont="1" applyFill="1" applyBorder="1" applyAlignment="1">
      <alignment horizontal="center" vertical="center" wrapText="1"/>
    </xf>
    <xf numFmtId="0" fontId="35" fillId="0" borderId="0" xfId="3" applyFont="1" applyFill="1" applyBorder="1" applyAlignment="1">
      <alignment horizontal="center" vertical="center" wrapText="1"/>
    </xf>
    <xf numFmtId="0" fontId="36" fillId="0" borderId="0" xfId="3" applyFont="1" applyBorder="1" applyAlignment="1">
      <alignment wrapText="1"/>
    </xf>
    <xf numFmtId="0" fontId="37" fillId="0" borderId="0" xfId="3" applyFont="1" applyAlignment="1">
      <alignment vertical="center"/>
    </xf>
    <xf numFmtId="0" fontId="35" fillId="0" borderId="0" xfId="3" applyFont="1"/>
    <xf numFmtId="0" fontId="1" fillId="0" borderId="8" xfId="2" applyFont="1" applyBorder="1" applyAlignment="1">
      <alignment vertical="top" wrapText="1"/>
    </xf>
    <xf numFmtId="0" fontId="20" fillId="0" borderId="9" xfId="2" applyFont="1" applyBorder="1" applyAlignment="1">
      <alignment horizontal="left" vertical="top"/>
    </xf>
    <xf numFmtId="0" fontId="20" fillId="0" borderId="34" xfId="2" applyFont="1" applyBorder="1" applyAlignment="1">
      <alignment horizontal="left" vertical="top"/>
    </xf>
    <xf numFmtId="0" fontId="5" fillId="0" borderId="39" xfId="0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32" fillId="0" borderId="36" xfId="2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4" fillId="0" borderId="49" xfId="2" applyFont="1" applyBorder="1" applyAlignment="1">
      <alignment vertical="center"/>
    </xf>
    <xf numFmtId="0" fontId="7" fillId="0" borderId="0" xfId="2" applyFont="1" applyBorder="1" applyAlignment="1">
      <alignment horizontal="right" vertical="center"/>
    </xf>
    <xf numFmtId="0" fontId="25" fillId="0" borderId="8" xfId="2" applyFont="1" applyBorder="1" applyAlignment="1">
      <alignment horizontal="center" vertical="center" wrapText="1"/>
    </xf>
    <xf numFmtId="0" fontId="5" fillId="2" borderId="8" xfId="2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17" fillId="0" borderId="55" xfId="2" applyFont="1" applyBorder="1" applyAlignment="1">
      <alignment vertical="center" wrapText="1"/>
    </xf>
    <xf numFmtId="0" fontId="20" fillId="7" borderId="48" xfId="2" applyFont="1" applyFill="1" applyBorder="1" applyAlignment="1">
      <alignment vertical="center"/>
    </xf>
    <xf numFmtId="0" fontId="5" fillId="2" borderId="29" xfId="2" applyNumberFormat="1" applyFont="1" applyFill="1" applyBorder="1" applyAlignment="1">
      <alignment vertical="center" wrapText="1"/>
    </xf>
    <xf numFmtId="0" fontId="25" fillId="0" borderId="59" xfId="2" applyFont="1" applyBorder="1" applyAlignment="1">
      <alignment horizontal="center" vertical="center" wrapText="1"/>
    </xf>
    <xf numFmtId="0" fontId="8" fillId="0" borderId="0" xfId="2" applyAlignment="1">
      <alignment horizontal="center"/>
    </xf>
    <xf numFmtId="0" fontId="11" fillId="0" borderId="63" xfId="2" applyFont="1" applyBorder="1" applyAlignment="1">
      <alignment vertical="center"/>
    </xf>
    <xf numFmtId="0" fontId="20" fillId="0" borderId="0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5" fillId="2" borderId="0" xfId="2" applyNumberFormat="1" applyFont="1" applyFill="1" applyBorder="1" applyAlignment="1">
      <alignment vertical="center" wrapText="1"/>
    </xf>
    <xf numFmtId="0" fontId="40" fillId="0" borderId="51" xfId="2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/>
    </xf>
    <xf numFmtId="0" fontId="4" fillId="0" borderId="67" xfId="2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9" xfId="2" applyFont="1" applyBorder="1" applyAlignment="1">
      <alignment horizontal="center" vertical="center"/>
    </xf>
    <xf numFmtId="0" fontId="4" fillId="0" borderId="71" xfId="2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0" fontId="1" fillId="0" borderId="54" xfId="2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7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25" fillId="0" borderId="77" xfId="2" applyFont="1" applyBorder="1" applyAlignment="1">
      <alignment horizontal="center" vertical="center" wrapText="1"/>
    </xf>
    <xf numFmtId="0" fontId="25" fillId="0" borderId="0" xfId="2" applyFont="1" applyBorder="1" applyAlignment="1">
      <alignment horizontal="center" vertical="center" wrapText="1"/>
    </xf>
    <xf numFmtId="0" fontId="25" fillId="0" borderId="77" xfId="2" applyFont="1" applyBorder="1" applyAlignment="1">
      <alignment vertical="center" wrapText="1"/>
    </xf>
    <xf numFmtId="0" fontId="1" fillId="0" borderId="51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8" fillId="7" borderId="70" xfId="2" applyFont="1" applyFill="1" applyBorder="1" applyAlignment="1">
      <alignment horizontal="center" vertical="center"/>
    </xf>
    <xf numFmtId="0" fontId="28" fillId="7" borderId="71" xfId="2" applyFont="1" applyFill="1" applyBorder="1" applyAlignment="1">
      <alignment horizontal="center" vertical="center"/>
    </xf>
    <xf numFmtId="0" fontId="28" fillId="7" borderId="46" xfId="2" applyFont="1" applyFill="1" applyBorder="1" applyAlignment="1">
      <alignment horizontal="center" vertical="center"/>
    </xf>
    <xf numFmtId="0" fontId="28" fillId="7" borderId="49" xfId="2" applyFont="1" applyFill="1" applyBorder="1" applyAlignment="1">
      <alignment horizontal="center" vertical="center"/>
    </xf>
    <xf numFmtId="0" fontId="28" fillId="7" borderId="44" xfId="2" applyFont="1" applyFill="1" applyBorder="1" applyAlignment="1">
      <alignment horizontal="center" vertical="center"/>
    </xf>
    <xf numFmtId="0" fontId="28" fillId="7" borderId="57" xfId="2" applyFont="1" applyFill="1" applyBorder="1" applyAlignment="1">
      <alignment horizontal="center" vertical="center"/>
    </xf>
    <xf numFmtId="0" fontId="28" fillId="7" borderId="73" xfId="2" applyFont="1" applyFill="1" applyBorder="1" applyAlignment="1">
      <alignment horizontal="center" vertical="center"/>
    </xf>
    <xf numFmtId="0" fontId="28" fillId="7" borderId="45" xfId="2" applyFont="1" applyFill="1" applyBorder="1" applyAlignment="1">
      <alignment horizontal="center" vertical="center"/>
    </xf>
    <xf numFmtId="0" fontId="28" fillId="7" borderId="58" xfId="2" applyFont="1" applyFill="1" applyBorder="1" applyAlignment="1">
      <alignment horizontal="center" vertical="center"/>
    </xf>
    <xf numFmtId="0" fontId="4" fillId="2" borderId="75" xfId="2" applyNumberFormat="1" applyFont="1" applyFill="1" applyBorder="1" applyAlignment="1">
      <alignment horizontal="center" vertical="center" wrapText="1"/>
    </xf>
    <xf numFmtId="0" fontId="4" fillId="2" borderId="76" xfId="2" applyNumberFormat="1" applyFont="1" applyFill="1" applyBorder="1" applyAlignment="1">
      <alignment horizontal="center" vertical="center" wrapText="1"/>
    </xf>
    <xf numFmtId="0" fontId="4" fillId="2" borderId="8" xfId="2" applyNumberFormat="1" applyFont="1" applyFill="1" applyBorder="1" applyAlignment="1">
      <alignment horizontal="center" vertical="center" wrapText="1"/>
    </xf>
    <xf numFmtId="0" fontId="4" fillId="2" borderId="0" xfId="2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1" fillId="0" borderId="46" xfId="2" applyFont="1" applyBorder="1" applyAlignment="1">
      <alignment horizontal="center" vertical="center"/>
    </xf>
    <xf numFmtId="0" fontId="1" fillId="0" borderId="49" xfId="2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right" vertical="center"/>
    </xf>
    <xf numFmtId="2" fontId="5" fillId="0" borderId="10" xfId="0" applyNumberFormat="1" applyFont="1" applyBorder="1" applyAlignment="1">
      <alignment horizontal="right" vertical="center"/>
    </xf>
    <xf numFmtId="0" fontId="5" fillId="0" borderId="60" xfId="0" applyFont="1" applyBorder="1" applyAlignment="1">
      <alignment horizontal="center" vertical="center" wrapText="1"/>
    </xf>
    <xf numFmtId="0" fontId="31" fillId="0" borderId="0" xfId="2" applyFont="1" applyBorder="1" applyAlignment="1">
      <alignment horizontal="center" vertical="center" wrapText="1"/>
    </xf>
    <xf numFmtId="0" fontId="31" fillId="0" borderId="61" xfId="2" applyFont="1" applyBorder="1" applyAlignment="1">
      <alignment horizontal="center" vertical="center" wrapText="1"/>
    </xf>
    <xf numFmtId="0" fontId="20" fillId="2" borderId="7" xfId="2" applyNumberFormat="1" applyFont="1" applyFill="1" applyBorder="1" applyAlignment="1">
      <alignment horizontal="center" vertical="center" wrapText="1"/>
    </xf>
    <xf numFmtId="0" fontId="32" fillId="0" borderId="15" xfId="2" applyFont="1" applyBorder="1" applyAlignment="1">
      <alignment horizontal="center" vertical="center" wrapText="1"/>
    </xf>
    <xf numFmtId="0" fontId="4" fillId="2" borderId="29" xfId="2" applyNumberFormat="1" applyFont="1" applyFill="1" applyBorder="1" applyAlignment="1">
      <alignment horizontal="center" vertical="center" wrapText="1"/>
    </xf>
    <xf numFmtId="165" fontId="7" fillId="0" borderId="0" xfId="2" applyNumberFormat="1" applyFont="1" applyBorder="1" applyAlignment="1">
      <alignment vertical="center"/>
    </xf>
    <xf numFmtId="0" fontId="5" fillId="0" borderId="3" xfId="2" applyFont="1" applyBorder="1" applyAlignment="1">
      <alignment horizontal="center" vertical="center"/>
    </xf>
    <xf numFmtId="0" fontId="1" fillId="0" borderId="36" xfId="2" applyFont="1" applyBorder="1" applyAlignment="1">
      <alignment horizontal="center" vertical="center"/>
    </xf>
    <xf numFmtId="0" fontId="4" fillId="2" borderId="56" xfId="2" applyNumberFormat="1" applyFont="1" applyFill="1" applyBorder="1" applyAlignment="1">
      <alignment horizontal="center" vertical="center" wrapText="1"/>
    </xf>
    <xf numFmtId="0" fontId="4" fillId="2" borderId="3" xfId="2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center" vertical="center" wrapText="1"/>
    </xf>
    <xf numFmtId="0" fontId="32" fillId="2" borderId="3" xfId="2" applyNumberFormat="1" applyFont="1" applyFill="1" applyBorder="1" applyAlignment="1">
      <alignment horizontal="center" vertical="center" wrapText="1"/>
    </xf>
    <xf numFmtId="0" fontId="1" fillId="2" borderId="7" xfId="2" applyNumberFormat="1" applyFont="1" applyFill="1" applyBorder="1" applyAlignment="1">
      <alignment vertical="center"/>
    </xf>
    <xf numFmtId="0" fontId="8" fillId="0" borderId="0" xfId="2" applyBorder="1"/>
    <xf numFmtId="0" fontId="8" fillId="0" borderId="11" xfId="2" applyBorder="1"/>
    <xf numFmtId="0" fontId="8" fillId="0" borderId="11" xfId="2" applyBorder="1" applyAlignment="1">
      <alignment horizontal="right"/>
    </xf>
    <xf numFmtId="1" fontId="6" fillId="3" borderId="33" xfId="2" applyNumberFormat="1" applyFont="1" applyFill="1" applyBorder="1" applyAlignment="1">
      <alignment horizontal="center" vertical="center" wrapText="1"/>
    </xf>
    <xf numFmtId="0" fontId="5" fillId="0" borderId="56" xfId="0" applyFont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4" xfId="2" applyFont="1" applyBorder="1" applyAlignment="1">
      <alignment vertical="center"/>
    </xf>
    <xf numFmtId="0" fontId="4" fillId="2" borderId="11" xfId="2" applyNumberFormat="1" applyFont="1" applyFill="1" applyBorder="1" applyAlignment="1">
      <alignment horizontal="center" vertical="center" wrapText="1"/>
    </xf>
    <xf numFmtId="0" fontId="5" fillId="0" borderId="56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4" fillId="0" borderId="56" xfId="2" applyFont="1" applyBorder="1" applyAlignment="1">
      <alignment vertical="center"/>
    </xf>
    <xf numFmtId="0" fontId="32" fillId="0" borderId="4" xfId="2" applyFont="1" applyBorder="1" applyAlignment="1">
      <alignment vertical="center"/>
    </xf>
    <xf numFmtId="0" fontId="25" fillId="0" borderId="80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8" fillId="7" borderId="82" xfId="2" applyFont="1" applyFill="1" applyBorder="1" applyAlignment="1">
      <alignment horizontal="center" vertical="center"/>
    </xf>
    <xf numFmtId="0" fontId="32" fillId="0" borderId="78" xfId="0" applyFont="1" applyBorder="1" applyAlignment="1">
      <alignment horizontal="center" vertical="center"/>
    </xf>
    <xf numFmtId="0" fontId="1" fillId="0" borderId="78" xfId="0" applyFont="1" applyBorder="1" applyAlignment="1">
      <alignment vertical="center"/>
    </xf>
    <xf numFmtId="0" fontId="5" fillId="0" borderId="55" xfId="0" applyFont="1" applyBorder="1" applyAlignment="1">
      <alignment horizontal="center" vertical="center" wrapText="1"/>
    </xf>
    <xf numFmtId="0" fontId="25" fillId="0" borderId="41" xfId="2" applyFont="1" applyBorder="1" applyAlignment="1">
      <alignment vertical="center" wrapText="1"/>
    </xf>
    <xf numFmtId="0" fontId="31" fillId="0" borderId="41" xfId="2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36" fillId="0" borderId="0" xfId="0" applyNumberFormat="1" applyFont="1"/>
    <xf numFmtId="0" fontId="11" fillId="0" borderId="56" xfId="2" applyNumberFormat="1" applyFont="1" applyFill="1" applyBorder="1" applyAlignment="1">
      <alignment horizontal="left" vertical="center"/>
    </xf>
    <xf numFmtId="0" fontId="11" fillId="0" borderId="37" xfId="2" applyNumberFormat="1" applyFont="1" applyFill="1" applyBorder="1" applyAlignment="1">
      <alignment vertical="center"/>
    </xf>
    <xf numFmtId="0" fontId="11" fillId="0" borderId="57" xfId="2" applyNumberFormat="1" applyFont="1" applyFill="1" applyBorder="1" applyAlignment="1">
      <alignment horizontal="left" vertical="center"/>
    </xf>
    <xf numFmtId="0" fontId="11" fillId="0" borderId="46" xfId="2" applyNumberFormat="1" applyFont="1" applyFill="1" applyBorder="1" applyAlignment="1">
      <alignment vertical="center"/>
    </xf>
    <xf numFmtId="0" fontId="11" fillId="0" borderId="83" xfId="2" applyNumberFormat="1" applyFont="1" applyFill="1" applyBorder="1" applyAlignment="1">
      <alignment vertical="center"/>
    </xf>
    <xf numFmtId="0" fontId="25" fillId="0" borderId="30" xfId="2" applyNumberFormat="1" applyFont="1" applyFill="1" applyBorder="1" applyAlignment="1">
      <alignment vertical="center" wrapText="1"/>
    </xf>
    <xf numFmtId="0" fontId="25" fillId="0" borderId="30" xfId="2" applyNumberFormat="1" applyFont="1" applyFill="1" applyBorder="1" applyAlignment="1">
      <alignment horizontal="left" vertical="center"/>
    </xf>
    <xf numFmtId="0" fontId="11" fillId="0" borderId="56" xfId="2" applyNumberFormat="1" applyFont="1" applyFill="1" applyBorder="1" applyAlignment="1">
      <alignment horizontal="left" vertical="center" wrapText="1"/>
    </xf>
    <xf numFmtId="0" fontId="17" fillId="0" borderId="56" xfId="2" applyNumberFormat="1" applyFont="1" applyFill="1" applyBorder="1" applyAlignment="1">
      <alignment horizontal="left" vertical="center" wrapText="1"/>
    </xf>
    <xf numFmtId="1" fontId="6" fillId="3" borderId="43" xfId="2" applyNumberFormat="1" applyFont="1" applyFill="1" applyBorder="1" applyAlignment="1">
      <alignment horizontal="center" vertical="center" wrapText="1"/>
    </xf>
    <xf numFmtId="0" fontId="11" fillId="0" borderId="79" xfId="2" applyFont="1" applyBorder="1" applyAlignment="1">
      <alignment vertical="center"/>
    </xf>
    <xf numFmtId="164" fontId="4" fillId="0" borderId="84" xfId="2" applyNumberFormat="1" applyFont="1" applyBorder="1" applyAlignment="1">
      <alignment vertical="center"/>
    </xf>
    <xf numFmtId="164" fontId="8" fillId="0" borderId="65" xfId="2" applyNumberFormat="1" applyBorder="1" applyAlignment="1">
      <alignment vertical="center"/>
    </xf>
    <xf numFmtId="0" fontId="42" fillId="0" borderId="0" xfId="2" applyNumberFormat="1" applyFont="1" applyAlignment="1"/>
    <xf numFmtId="0" fontId="0" fillId="0" borderId="0" xfId="0"/>
    <xf numFmtId="0" fontId="20" fillId="0" borderId="7" xfId="2" applyFont="1" applyBorder="1" applyAlignment="1">
      <alignment horizontal="left" vertical="top"/>
    </xf>
    <xf numFmtId="0" fontId="20" fillId="0" borderId="8" xfId="2" applyFont="1" applyBorder="1" applyAlignment="1">
      <alignment horizontal="left" vertical="top"/>
    </xf>
    <xf numFmtId="0" fontId="5" fillId="0" borderId="39" xfId="0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8" fillId="7" borderId="3" xfId="2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4" fillId="0" borderId="49" xfId="2" applyFont="1" applyBorder="1" applyAlignment="1">
      <alignment horizontal="center" vertical="center"/>
    </xf>
    <xf numFmtId="0" fontId="8" fillId="0" borderId="0" xfId="2" applyBorder="1" applyAlignment="1"/>
    <xf numFmtId="0" fontId="8" fillId="0" borderId="0" xfId="2" applyAlignment="1"/>
    <xf numFmtId="0" fontId="1" fillId="0" borderId="7" xfId="2" applyFont="1" applyBorder="1" applyAlignment="1">
      <alignment horizontal="left" vertical="center"/>
    </xf>
    <xf numFmtId="0" fontId="5" fillId="2" borderId="40" xfId="2" applyNumberFormat="1" applyFont="1" applyFill="1" applyBorder="1" applyAlignment="1">
      <alignment vertical="center" wrapText="1"/>
    </xf>
    <xf numFmtId="0" fontId="5" fillId="2" borderId="3" xfId="2" applyNumberFormat="1" applyFont="1" applyFill="1" applyBorder="1" applyAlignment="1">
      <alignment vertical="center" wrapText="1"/>
    </xf>
    <xf numFmtId="168" fontId="4" fillId="2" borderId="6" xfId="0" applyNumberFormat="1" applyFont="1" applyFill="1" applyBorder="1" applyAlignment="1">
      <alignment vertical="center" wrapText="1"/>
    </xf>
    <xf numFmtId="168" fontId="4" fillId="2" borderId="34" xfId="0" applyNumberFormat="1" applyFont="1" applyFill="1" applyBorder="1" applyAlignment="1">
      <alignment vertical="center" wrapText="1"/>
    </xf>
    <xf numFmtId="0" fontId="45" fillId="8" borderId="0" xfId="0" applyFont="1" applyFill="1" applyBorder="1" applyAlignment="1">
      <alignment vertical="center"/>
    </xf>
    <xf numFmtId="0" fontId="8" fillId="0" borderId="14" xfId="2" applyBorder="1"/>
    <xf numFmtId="165" fontId="8" fillId="4" borderId="11" xfId="2" applyNumberFormat="1" applyFill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4" fillId="0" borderId="58" xfId="2" applyFont="1" applyBorder="1" applyAlignment="1">
      <alignment vertical="center"/>
    </xf>
    <xf numFmtId="0" fontId="4" fillId="0" borderId="57" xfId="2" applyFont="1" applyBorder="1" applyAlignment="1">
      <alignment vertical="center"/>
    </xf>
    <xf numFmtId="0" fontId="32" fillId="0" borderId="58" xfId="2" applyFont="1" applyBorder="1" applyAlignment="1">
      <alignment vertical="center"/>
    </xf>
    <xf numFmtId="0" fontId="32" fillId="0" borderId="45" xfId="2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85" xfId="0" applyFont="1" applyBorder="1" applyAlignment="1">
      <alignment vertical="center"/>
    </xf>
    <xf numFmtId="0" fontId="1" fillId="0" borderId="58" xfId="0" applyFont="1" applyBorder="1" applyAlignment="1">
      <alignment vertical="center"/>
    </xf>
    <xf numFmtId="165" fontId="8" fillId="4" borderId="12" xfId="2" applyNumberFormat="1" applyFill="1" applyBorder="1" applyAlignment="1">
      <alignment vertical="center"/>
    </xf>
    <xf numFmtId="0" fontId="25" fillId="0" borderId="51" xfId="2" applyFont="1" applyBorder="1" applyAlignment="1">
      <alignment horizontal="center" vertical="center" wrapText="1"/>
    </xf>
    <xf numFmtId="0" fontId="25" fillId="0" borderId="87" xfId="2" applyFont="1" applyBorder="1" applyAlignment="1">
      <alignment horizontal="center" vertical="center" wrapText="1"/>
    </xf>
    <xf numFmtId="0" fontId="40" fillId="0" borderId="16" xfId="2" applyFont="1" applyBorder="1" applyAlignment="1">
      <alignment horizontal="center" vertical="center" wrapText="1"/>
    </xf>
    <xf numFmtId="0" fontId="17" fillId="0" borderId="87" xfId="2" applyFont="1" applyBorder="1" applyAlignment="1">
      <alignment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48" xfId="0" applyFont="1" applyBorder="1" applyAlignment="1">
      <alignment vertical="center"/>
    </xf>
    <xf numFmtId="0" fontId="4" fillId="0" borderId="57" xfId="0" applyFont="1" applyBorder="1" applyAlignment="1">
      <alignment horizontal="center" vertical="center"/>
    </xf>
    <xf numFmtId="0" fontId="5" fillId="0" borderId="49" xfId="2" applyFont="1" applyBorder="1" applyAlignment="1">
      <alignment horizontal="center" vertical="center"/>
    </xf>
    <xf numFmtId="0" fontId="4" fillId="0" borderId="58" xfId="2" applyFont="1" applyBorder="1" applyAlignment="1">
      <alignment horizontal="center" vertical="center"/>
    </xf>
    <xf numFmtId="0" fontId="5" fillId="0" borderId="57" xfId="2" applyFont="1" applyBorder="1" applyAlignment="1">
      <alignment horizontal="center" vertical="center"/>
    </xf>
    <xf numFmtId="0" fontId="1" fillId="0" borderId="58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32" fillId="0" borderId="85" xfId="0" applyFont="1" applyBorder="1" applyAlignment="1">
      <alignment horizontal="center" vertical="center"/>
    </xf>
    <xf numFmtId="0" fontId="7" fillId="0" borderId="0" xfId="2" applyFont="1" applyBorder="1" applyAlignment="1"/>
    <xf numFmtId="0" fontId="1" fillId="0" borderId="54" xfId="0" applyFont="1" applyBorder="1" applyAlignment="1">
      <alignment horizontal="center" vertical="center"/>
    </xf>
    <xf numFmtId="0" fontId="1" fillId="2" borderId="0" xfId="2" applyNumberFormat="1" applyFont="1" applyFill="1" applyBorder="1" applyAlignment="1">
      <alignment vertical="center"/>
    </xf>
    <xf numFmtId="0" fontId="1" fillId="2" borderId="11" xfId="2" applyNumberFormat="1" applyFont="1" applyFill="1" applyBorder="1" applyAlignment="1">
      <alignment vertical="center"/>
    </xf>
    <xf numFmtId="0" fontId="1" fillId="2" borderId="9" xfId="2" applyNumberFormat="1" applyFont="1" applyFill="1" applyBorder="1" applyAlignment="1">
      <alignment vertical="center"/>
    </xf>
    <xf numFmtId="0" fontId="1" fillId="2" borderId="10" xfId="2" applyNumberFormat="1" applyFont="1" applyFill="1" applyBorder="1" applyAlignment="1">
      <alignment vertical="center"/>
    </xf>
    <xf numFmtId="0" fontId="1" fillId="2" borderId="12" xfId="2" applyNumberFormat="1" applyFont="1" applyFill="1" applyBorder="1" applyAlignment="1">
      <alignment vertical="center"/>
    </xf>
    <xf numFmtId="169" fontId="1" fillId="0" borderId="0" xfId="2" applyNumberFormat="1" applyFont="1" applyAlignment="1">
      <alignment horizontal="left"/>
    </xf>
    <xf numFmtId="0" fontId="20" fillId="0" borderId="9" xfId="2" applyFont="1" applyBorder="1" applyAlignment="1">
      <alignment horizontal="left" vertical="top"/>
    </xf>
    <xf numFmtId="0" fontId="20" fillId="0" borderId="34" xfId="2" applyFont="1" applyBorder="1" applyAlignment="1">
      <alignment horizontal="left" vertical="top"/>
    </xf>
    <xf numFmtId="0" fontId="1" fillId="0" borderId="7" xfId="2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8" fillId="0" borderId="0" xfId="2" applyAlignment="1"/>
    <xf numFmtId="2" fontId="1" fillId="0" borderId="57" xfId="0" applyNumberFormat="1" applyFont="1" applyBorder="1" applyAlignment="1">
      <alignment horizontal="center" vertical="center"/>
    </xf>
    <xf numFmtId="0" fontId="5" fillId="2" borderId="88" xfId="2" applyNumberFormat="1" applyFont="1" applyFill="1" applyBorder="1" applyAlignment="1">
      <alignment vertical="center" wrapText="1"/>
    </xf>
    <xf numFmtId="0" fontId="4" fillId="2" borderId="68" xfId="2" applyNumberFormat="1" applyFont="1" applyFill="1" applyBorder="1" applyAlignment="1">
      <alignment horizontal="center" vertical="center" wrapText="1"/>
    </xf>
    <xf numFmtId="0" fontId="4" fillId="2" borderId="69" xfId="2" applyNumberFormat="1" applyFont="1" applyFill="1" applyBorder="1" applyAlignment="1">
      <alignment horizontal="center" vertical="center" wrapText="1"/>
    </xf>
    <xf numFmtId="0" fontId="4" fillId="2" borderId="90" xfId="2" applyNumberFormat="1" applyFont="1" applyFill="1" applyBorder="1" applyAlignment="1">
      <alignment horizontal="center" vertical="center" wrapText="1"/>
    </xf>
    <xf numFmtId="0" fontId="20" fillId="2" borderId="91" xfId="2" applyNumberFormat="1" applyFont="1" applyFill="1" applyBorder="1" applyAlignment="1">
      <alignment horizontal="center" vertical="center" wrapText="1"/>
    </xf>
    <xf numFmtId="0" fontId="5" fillId="2" borderId="68" xfId="2" applyNumberFormat="1" applyFont="1" applyFill="1" applyBorder="1" applyAlignment="1">
      <alignment vertical="center" wrapText="1"/>
    </xf>
    <xf numFmtId="0" fontId="5" fillId="2" borderId="69" xfId="2" applyNumberFormat="1" applyFont="1" applyFill="1" applyBorder="1" applyAlignment="1">
      <alignment vertical="center" wrapText="1"/>
    </xf>
    <xf numFmtId="2" fontId="4" fillId="0" borderId="92" xfId="0" applyNumberFormat="1" applyFont="1" applyBorder="1" applyAlignment="1">
      <alignment horizontal="center" vertical="center"/>
    </xf>
    <xf numFmtId="0" fontId="4" fillId="0" borderId="54" xfId="2" applyFont="1" applyBorder="1" applyAlignment="1">
      <alignment horizontal="center" vertical="center"/>
    </xf>
    <xf numFmtId="0" fontId="4" fillId="0" borderId="92" xfId="2" applyFont="1" applyBorder="1" applyAlignment="1">
      <alignment horizontal="center" vertical="center"/>
    </xf>
    <xf numFmtId="0" fontId="1" fillId="0" borderId="72" xfId="2" applyFont="1" applyBorder="1" applyAlignment="1">
      <alignment horizontal="center" vertical="center"/>
    </xf>
    <xf numFmtId="0" fontId="1" fillId="0" borderId="92" xfId="2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92" xfId="2" applyNumberFormat="1" applyFont="1" applyBorder="1" applyAlignment="1">
      <alignment horizontal="center"/>
    </xf>
    <xf numFmtId="0" fontId="8" fillId="0" borderId="54" xfId="2" applyBorder="1"/>
    <xf numFmtId="0" fontId="0" fillId="0" borderId="54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93" xfId="0" applyBorder="1" applyAlignment="1">
      <alignment horizontal="center"/>
    </xf>
    <xf numFmtId="0" fontId="1" fillId="0" borderId="92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4" fillId="0" borderId="68" xfId="2" applyFont="1" applyBorder="1" applyAlignment="1">
      <alignment horizontal="center" vertical="center"/>
    </xf>
    <xf numFmtId="0" fontId="1" fillId="0" borderId="90" xfId="2" applyFont="1" applyBorder="1" applyAlignment="1">
      <alignment horizontal="center" vertical="center"/>
    </xf>
    <xf numFmtId="0" fontId="1" fillId="0" borderId="68" xfId="2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68" xfId="2" applyNumberFormat="1" applyFont="1" applyBorder="1" applyAlignment="1">
      <alignment horizontal="center"/>
    </xf>
    <xf numFmtId="0" fontId="8" fillId="0" borderId="3" xfId="2" applyBorder="1"/>
    <xf numFmtId="0" fontId="0" fillId="0" borderId="3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91" xfId="0" applyBorder="1" applyAlignment="1">
      <alignment horizontal="center"/>
    </xf>
    <xf numFmtId="0" fontId="1" fillId="0" borderId="6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0" xfId="2" applyFont="1" applyBorder="1" applyAlignment="1">
      <alignment horizontal="center" vertical="center"/>
    </xf>
    <xf numFmtId="0" fontId="1" fillId="0" borderId="73" xfId="2" applyFont="1" applyBorder="1" applyAlignment="1">
      <alignment horizontal="center" vertical="center"/>
    </xf>
    <xf numFmtId="0" fontId="1" fillId="0" borderId="70" xfId="2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0" xfId="2" applyNumberFormat="1" applyFont="1" applyBorder="1" applyAlignment="1">
      <alignment horizontal="center"/>
    </xf>
    <xf numFmtId="0" fontId="8" fillId="0" borderId="49" xfId="2" applyBorder="1"/>
    <xf numFmtId="0" fontId="0" fillId="0" borderId="49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95" xfId="0" applyBorder="1" applyAlignment="1">
      <alignment horizontal="center"/>
    </xf>
    <xf numFmtId="0" fontId="1" fillId="0" borderId="7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169" fontId="1" fillId="0" borderId="0" xfId="2" applyNumberFormat="1" applyFont="1" applyAlignment="1">
      <alignment horizontal="right"/>
    </xf>
    <xf numFmtId="0" fontId="11" fillId="0" borderId="59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60" xfId="2" applyFont="1" applyBorder="1" applyAlignment="1">
      <alignment vertical="center"/>
    </xf>
    <xf numFmtId="0" fontId="4" fillId="0" borderId="3" xfId="2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3" xfId="2" applyFont="1" applyBorder="1" applyAlignment="1">
      <alignment horizontal="center" vertical="center" wrapText="1"/>
    </xf>
    <xf numFmtId="0" fontId="1" fillId="0" borderId="57" xfId="2" applyFont="1" applyBorder="1" applyAlignment="1">
      <alignment horizontal="center"/>
    </xf>
    <xf numFmtId="0" fontId="1" fillId="0" borderId="49" xfId="2" applyFont="1" applyBorder="1" applyAlignment="1">
      <alignment horizontal="center"/>
    </xf>
    <xf numFmtId="0" fontId="20" fillId="0" borderId="58" xfId="2" applyFont="1" applyBorder="1" applyAlignment="1">
      <alignment horizontal="center" vertical="center"/>
    </xf>
    <xf numFmtId="1" fontId="4" fillId="0" borderId="30" xfId="0" applyNumberFormat="1" applyFont="1" applyBorder="1" applyAlignment="1">
      <alignment horizontal="center" vertical="center"/>
    </xf>
    <xf numFmtId="1" fontId="4" fillId="0" borderId="54" xfId="0" applyNumberFormat="1" applyFont="1" applyBorder="1" applyAlignment="1">
      <alignment horizontal="center" vertical="center"/>
    </xf>
    <xf numFmtId="1" fontId="4" fillId="0" borderId="56" xfId="0" applyNumberFormat="1" applyFont="1" applyBorder="1" applyAlignment="1">
      <alignment vertical="center"/>
    </xf>
    <xf numFmtId="1" fontId="4" fillId="0" borderId="3" xfId="0" applyNumberFormat="1" applyFont="1" applyBorder="1" applyAlignment="1">
      <alignment vertical="center"/>
    </xf>
    <xf numFmtId="1" fontId="4" fillId="0" borderId="57" xfId="0" applyNumberFormat="1" applyFont="1" applyBorder="1" applyAlignment="1">
      <alignment vertical="center"/>
    </xf>
    <xf numFmtId="1" fontId="4" fillId="0" borderId="49" xfId="0" applyNumberFormat="1" applyFont="1" applyBorder="1" applyAlignment="1">
      <alignment vertical="center"/>
    </xf>
    <xf numFmtId="0" fontId="1" fillId="0" borderId="0" xfId="2" applyFont="1"/>
    <xf numFmtId="0" fontId="1" fillId="0" borderId="0" xfId="2" applyFont="1" applyAlignment="1">
      <alignment horizontal="center"/>
    </xf>
    <xf numFmtId="0" fontId="47" fillId="0" borderId="0" xfId="2" applyFont="1"/>
    <xf numFmtId="0" fontId="11" fillId="0" borderId="5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" fillId="0" borderId="19" xfId="0" applyFont="1" applyBorder="1" applyAlignment="1">
      <alignment vertical="center" wrapText="1"/>
    </xf>
    <xf numFmtId="0" fontId="6" fillId="4" borderId="7" xfId="2" applyFont="1" applyFill="1" applyBorder="1" applyAlignment="1">
      <alignment vertical="center" wrapText="1"/>
    </xf>
    <xf numFmtId="0" fontId="6" fillId="4" borderId="11" xfId="2" applyFont="1" applyFill="1" applyBorder="1" applyAlignment="1">
      <alignment vertical="center" wrapText="1"/>
    </xf>
    <xf numFmtId="2" fontId="4" fillId="0" borderId="94" xfId="0" applyNumberFormat="1" applyFont="1" applyBorder="1" applyAlignment="1">
      <alignment vertical="center"/>
    </xf>
    <xf numFmtId="2" fontId="4" fillId="0" borderId="4" xfId="0" applyNumberFormat="1" applyFont="1" applyBorder="1" applyAlignment="1">
      <alignment vertical="center"/>
    </xf>
    <xf numFmtId="2" fontId="4" fillId="0" borderId="58" xfId="0" applyNumberFormat="1" applyFont="1" applyBorder="1" applyAlignment="1">
      <alignment vertical="center"/>
    </xf>
    <xf numFmtId="0" fontId="6" fillId="4" borderId="0" xfId="2" applyFont="1" applyFill="1" applyBorder="1" applyAlignment="1">
      <alignment vertical="center" wrapText="1"/>
    </xf>
    <xf numFmtId="0" fontId="5" fillId="0" borderId="48" xfId="2" applyFont="1" applyBorder="1" applyAlignment="1">
      <alignment vertical="top"/>
    </xf>
    <xf numFmtId="0" fontId="5" fillId="0" borderId="45" xfId="2" applyFont="1" applyBorder="1" applyAlignment="1">
      <alignment vertical="top"/>
    </xf>
    <xf numFmtId="0" fontId="4" fillId="2" borderId="45" xfId="2" applyFont="1" applyFill="1" applyBorder="1" applyAlignment="1">
      <alignment vertical="center" wrapText="1"/>
    </xf>
    <xf numFmtId="0" fontId="18" fillId="2" borderId="45" xfId="2" applyFont="1" applyFill="1" applyBorder="1" applyAlignment="1">
      <alignment vertical="center" wrapText="1"/>
    </xf>
    <xf numFmtId="0" fontId="18" fillId="2" borderId="47" xfId="2" applyFont="1" applyFill="1" applyBorder="1" applyAlignment="1">
      <alignment vertical="center" wrapText="1"/>
    </xf>
    <xf numFmtId="0" fontId="1" fillId="0" borderId="20" xfId="0" applyFont="1" applyFill="1" applyBorder="1" applyAlignment="1">
      <alignment vertical="center" wrapText="1"/>
    </xf>
    <xf numFmtId="0" fontId="1" fillId="0" borderId="0" xfId="2" applyFont="1" applyFill="1" applyBorder="1"/>
    <xf numFmtId="0" fontId="0" fillId="0" borderId="0" xfId="0"/>
    <xf numFmtId="0" fontId="11" fillId="0" borderId="59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1" fontId="4" fillId="0" borderId="35" xfId="2" applyNumberFormat="1" applyFont="1" applyBorder="1" applyAlignment="1">
      <alignment horizontal="center" vertical="center"/>
    </xf>
    <xf numFmtId="2" fontId="4" fillId="0" borderId="35" xfId="2" applyNumberFormat="1" applyFont="1" applyBorder="1" applyAlignment="1">
      <alignment horizontal="center" vertical="center"/>
    </xf>
    <xf numFmtId="1" fontId="4" fillId="0" borderId="44" xfId="2" applyNumberFormat="1" applyFont="1" applyBorder="1" applyAlignment="1">
      <alignment horizontal="center" vertical="center"/>
    </xf>
    <xf numFmtId="2" fontId="4" fillId="0" borderId="44" xfId="2" applyNumberFormat="1" applyFont="1" applyBorder="1" applyAlignment="1">
      <alignment horizontal="center" vertical="center"/>
    </xf>
    <xf numFmtId="49" fontId="4" fillId="0" borderId="38" xfId="2" applyNumberFormat="1" applyFont="1" applyBorder="1" applyAlignment="1">
      <alignment horizontal="left" vertical="center"/>
    </xf>
    <xf numFmtId="0" fontId="25" fillId="0" borderId="44" xfId="0" applyFont="1" applyBorder="1" applyAlignment="1">
      <alignment horizontal="center" vertical="center"/>
    </xf>
    <xf numFmtId="2" fontId="1" fillId="0" borderId="49" xfId="0" applyNumberFormat="1" applyFont="1" applyBorder="1" applyAlignment="1">
      <alignment horizontal="center" vertical="center"/>
    </xf>
    <xf numFmtId="0" fontId="33" fillId="0" borderId="0" xfId="3"/>
    <xf numFmtId="0" fontId="11" fillId="2" borderId="22" xfId="2" applyFont="1" applyFill="1" applyBorder="1" applyAlignment="1">
      <alignment vertical="center"/>
    </xf>
    <xf numFmtId="0" fontId="11" fillId="2" borderId="23" xfId="2" applyFont="1" applyFill="1" applyBorder="1" applyAlignment="1">
      <alignment vertical="center"/>
    </xf>
    <xf numFmtId="0" fontId="11" fillId="4" borderId="23" xfId="2" applyFont="1" applyFill="1" applyBorder="1" applyAlignment="1">
      <alignment vertical="center"/>
    </xf>
    <xf numFmtId="0" fontId="11" fillId="4" borderId="24" xfId="2" applyFont="1" applyFill="1" applyBorder="1" applyAlignment="1">
      <alignment vertical="center"/>
    </xf>
    <xf numFmtId="0" fontId="49" fillId="0" borderId="98" xfId="3" applyFont="1" applyBorder="1" applyAlignment="1">
      <alignment horizontal="center" vertical="center"/>
    </xf>
    <xf numFmtId="1" fontId="5" fillId="0" borderId="62" xfId="6" applyNumberFormat="1" applyFont="1" applyBorder="1" applyAlignment="1">
      <alignment horizontal="center" vertical="center"/>
    </xf>
    <xf numFmtId="1" fontId="51" fillId="0" borderId="30" xfId="6" applyNumberFormat="1" applyBorder="1" applyAlignment="1">
      <alignment horizontal="center" vertical="center" wrapText="1"/>
    </xf>
    <xf numFmtId="1" fontId="51" fillId="0" borderId="54" xfId="6" applyNumberFormat="1" applyBorder="1" applyAlignment="1">
      <alignment horizontal="center" vertical="center" wrapText="1"/>
    </xf>
    <xf numFmtId="1" fontId="33" fillId="0" borderId="56" xfId="3" applyNumberFormat="1" applyBorder="1" applyAlignment="1">
      <alignment vertical="center" wrapText="1"/>
    </xf>
    <xf numFmtId="1" fontId="33" fillId="0" borderId="3" xfId="3" applyNumberFormat="1" applyBorder="1" applyAlignment="1">
      <alignment vertical="center" wrapText="1"/>
    </xf>
    <xf numFmtId="1" fontId="52" fillId="0" borderId="3" xfId="6" applyNumberFormat="1" applyFont="1" applyBorder="1" applyAlignment="1">
      <alignment vertical="center"/>
    </xf>
    <xf numFmtId="1" fontId="52" fillId="0" borderId="38" xfId="6" applyNumberFormat="1" applyFont="1" applyBorder="1" applyAlignment="1">
      <alignment vertical="center"/>
    </xf>
    <xf numFmtId="1" fontId="52" fillId="0" borderId="54" xfId="6" applyNumberFormat="1" applyFont="1" applyBorder="1" applyAlignment="1">
      <alignment vertical="center"/>
    </xf>
    <xf numFmtId="1" fontId="52" fillId="0" borderId="21" xfId="6" applyNumberFormat="1" applyFont="1" applyBorder="1" applyAlignment="1">
      <alignment vertical="center"/>
    </xf>
    <xf numFmtId="0" fontId="49" fillId="2" borderId="57" xfId="3" applyFont="1" applyFill="1" applyBorder="1" applyAlignment="1">
      <alignment vertical="center" wrapText="1"/>
    </xf>
    <xf numFmtId="0" fontId="49" fillId="0" borderId="49" xfId="3" applyFont="1" applyBorder="1" applyAlignment="1">
      <alignment vertical="center" wrapText="1"/>
    </xf>
    <xf numFmtId="1" fontId="52" fillId="0" borderId="42" xfId="6" applyNumberFormat="1" applyFont="1" applyBorder="1" applyAlignment="1">
      <alignment vertical="center"/>
    </xf>
    <xf numFmtId="1" fontId="52" fillId="0" borderId="12" xfId="6" applyNumberFormat="1" applyFont="1" applyBorder="1" applyAlignment="1">
      <alignment vertical="center"/>
    </xf>
    <xf numFmtId="0" fontId="49" fillId="0" borderId="57" xfId="3" applyFont="1" applyBorder="1" applyAlignment="1">
      <alignment vertical="center" wrapText="1"/>
    </xf>
    <xf numFmtId="14" fontId="8" fillId="0" borderId="0" xfId="2" applyNumberFormat="1" applyAlignment="1" applyProtection="1">
      <alignment vertical="center"/>
      <protection locked="0"/>
    </xf>
    <xf numFmtId="0" fontId="50" fillId="0" borderId="0" xfId="3" applyFont="1" applyAlignment="1">
      <alignment vertical="center"/>
    </xf>
    <xf numFmtId="0" fontId="11" fillId="0" borderId="0" xfId="2" applyFont="1" applyAlignment="1">
      <alignment vertical="center"/>
    </xf>
    <xf numFmtId="49" fontId="49" fillId="0" borderId="0" xfId="3" applyNumberFormat="1" applyFont="1" applyAlignment="1">
      <alignment vertical="center"/>
    </xf>
    <xf numFmtId="0" fontId="53" fillId="0" borderId="0" xfId="3" applyFont="1" applyAlignment="1">
      <alignment vertical="center"/>
    </xf>
    <xf numFmtId="0" fontId="41" fillId="0" borderId="0" xfId="2" applyFont="1" applyAlignment="1">
      <alignment vertical="center"/>
    </xf>
    <xf numFmtId="0" fontId="49" fillId="0" borderId="0" xfId="3" applyFont="1" applyAlignment="1">
      <alignment horizontal="center" vertical="center"/>
    </xf>
    <xf numFmtId="1" fontId="49" fillId="0" borderId="0" xfId="3" applyNumberFormat="1" applyFont="1" applyAlignment="1">
      <alignment vertical="center" wrapText="1"/>
    </xf>
    <xf numFmtId="1" fontId="5" fillId="0" borderId="98" xfId="3" applyNumberFormat="1" applyFont="1" applyBorder="1" applyAlignment="1">
      <alignment horizontal="center" wrapText="1"/>
    </xf>
    <xf numFmtId="1" fontId="5" fillId="0" borderId="62" xfId="3" applyNumberFormat="1" applyFont="1" applyBorder="1" applyAlignment="1">
      <alignment horizontal="center" wrapText="1"/>
    </xf>
    <xf numFmtId="49" fontId="5" fillId="0" borderId="0" xfId="3" applyNumberFormat="1" applyFont="1" applyAlignment="1">
      <alignment vertical="center"/>
    </xf>
    <xf numFmtId="1" fontId="51" fillId="0" borderId="30" xfId="6" applyNumberFormat="1" applyBorder="1" applyAlignment="1">
      <alignment horizontal="center" vertical="top" wrapText="1"/>
    </xf>
    <xf numFmtId="1" fontId="52" fillId="0" borderId="54" xfId="6" applyNumberFormat="1" applyFont="1" applyBorder="1" applyAlignment="1">
      <alignment horizontal="center" vertical="top"/>
    </xf>
    <xf numFmtId="1" fontId="33" fillId="0" borderId="56" xfId="3" applyNumberFormat="1" applyBorder="1" applyAlignment="1">
      <alignment horizontal="center" vertical="center" wrapText="1"/>
    </xf>
    <xf numFmtId="1" fontId="33" fillId="0" borderId="3" xfId="3" applyNumberFormat="1" applyBorder="1" applyAlignment="1">
      <alignment horizontal="center" vertical="center" wrapText="1"/>
    </xf>
    <xf numFmtId="1" fontId="52" fillId="0" borderId="3" xfId="6" applyNumberFormat="1" applyFont="1" applyBorder="1" applyAlignment="1">
      <alignment horizontal="center" vertical="center"/>
    </xf>
    <xf numFmtId="170" fontId="52" fillId="0" borderId="3" xfId="6" applyNumberFormat="1" applyFont="1" applyBorder="1" applyAlignment="1">
      <alignment horizontal="center" vertical="center"/>
    </xf>
    <xf numFmtId="49" fontId="5" fillId="0" borderId="3" xfId="3" applyNumberFormat="1" applyFont="1" applyBorder="1" applyAlignment="1">
      <alignment horizontal="center" vertical="center"/>
    </xf>
    <xf numFmtId="49" fontId="5" fillId="0" borderId="4" xfId="3" applyNumberFormat="1" applyFont="1" applyBorder="1" applyAlignment="1">
      <alignment horizontal="center" vertical="center"/>
    </xf>
    <xf numFmtId="0" fontId="49" fillId="0" borderId="0" xfId="3" applyFont="1" applyAlignment="1">
      <alignment vertical="center"/>
    </xf>
    <xf numFmtId="0" fontId="49" fillId="0" borderId="56" xfId="3" applyFont="1" applyBorder="1" applyAlignment="1">
      <alignment horizontal="center" vertical="center" wrapText="1"/>
    </xf>
    <xf numFmtId="0" fontId="49" fillId="0" borderId="3" xfId="3" applyFont="1" applyBorder="1" applyAlignment="1">
      <alignment horizontal="center" vertical="center" wrapText="1"/>
    </xf>
    <xf numFmtId="0" fontId="49" fillId="0" borderId="0" xfId="3" applyFont="1" applyAlignment="1">
      <alignment vertical="center" wrapText="1"/>
    </xf>
    <xf numFmtId="49" fontId="5" fillId="0" borderId="49" xfId="3" applyNumberFormat="1" applyFont="1" applyBorder="1" applyAlignment="1">
      <alignment horizontal="center" vertical="center"/>
    </xf>
    <xf numFmtId="0" fontId="2" fillId="4" borderId="11" xfId="2" applyFont="1" applyFill="1" applyBorder="1" applyAlignment="1">
      <alignment vertical="center" wrapText="1"/>
    </xf>
    <xf numFmtId="0" fontId="2" fillId="4" borderId="12" xfId="2" applyFont="1" applyFill="1" applyBorder="1" applyAlignment="1">
      <alignment vertical="center" wrapText="1"/>
    </xf>
    <xf numFmtId="0" fontId="49" fillId="0" borderId="83" xfId="3" applyFont="1" applyBorder="1" applyAlignment="1">
      <alignment horizontal="center" vertical="center" wrapText="1"/>
    </xf>
    <xf numFmtId="0" fontId="49" fillId="0" borderId="40" xfId="3" applyFont="1" applyBorder="1" applyAlignment="1">
      <alignment horizontal="center" vertical="center" wrapText="1"/>
    </xf>
    <xf numFmtId="49" fontId="5" fillId="0" borderId="40" xfId="3" applyNumberFormat="1" applyFont="1" applyBorder="1" applyAlignment="1">
      <alignment horizontal="center" vertical="center"/>
    </xf>
    <xf numFmtId="49" fontId="5" fillId="0" borderId="96" xfId="3" applyNumberFormat="1" applyFont="1" applyBorder="1" applyAlignment="1">
      <alignment horizontal="center" vertical="center"/>
    </xf>
    <xf numFmtId="1" fontId="33" fillId="0" borderId="57" xfId="3" applyNumberFormat="1" applyBorder="1" applyAlignment="1">
      <alignment vertical="center" wrapText="1"/>
    </xf>
    <xf numFmtId="1" fontId="33" fillId="0" borderId="49" xfId="3" applyNumberFormat="1" applyBorder="1" applyAlignment="1">
      <alignment vertical="center" wrapText="1"/>
    </xf>
    <xf numFmtId="1" fontId="52" fillId="0" borderId="49" xfId="6" applyNumberFormat="1" applyFont="1" applyBorder="1" applyAlignment="1">
      <alignment vertical="center"/>
    </xf>
    <xf numFmtId="170" fontId="52" fillId="0" borderId="44" xfId="6" applyNumberFormat="1" applyFont="1" applyBorder="1" applyAlignment="1">
      <alignment horizontal="center" vertical="center"/>
    </xf>
    <xf numFmtId="49" fontId="5" fillId="0" borderId="47" xfId="3" applyNumberFormat="1" applyFont="1" applyBorder="1" applyAlignment="1">
      <alignment vertical="center"/>
    </xf>
    <xf numFmtId="0" fontId="49" fillId="0" borderId="0" xfId="3" applyFont="1"/>
    <xf numFmtId="0" fontId="11" fillId="0" borderId="13" xfId="2" applyFont="1" applyBorder="1" applyAlignment="1">
      <alignment vertical="center"/>
    </xf>
    <xf numFmtId="0" fontId="8" fillId="0" borderId="0" xfId="4" applyAlignment="1" applyProtection="1">
      <alignment vertical="center"/>
      <protection locked="0"/>
    </xf>
    <xf numFmtId="0" fontId="11" fillId="4" borderId="0" xfId="2" applyFont="1" applyFill="1" applyAlignment="1">
      <alignment vertical="center"/>
    </xf>
    <xf numFmtId="0" fontId="54" fillId="0" borderId="13" xfId="3" applyFont="1" applyBorder="1" applyAlignment="1">
      <alignment vertical="center"/>
    </xf>
    <xf numFmtId="0" fontId="54" fillId="0" borderId="14" xfId="3" applyFont="1" applyBorder="1" applyAlignment="1">
      <alignment vertical="center"/>
    </xf>
    <xf numFmtId="0" fontId="49" fillId="0" borderId="62" xfId="3" applyFont="1" applyBorder="1" applyAlignment="1">
      <alignment horizontal="center" vertical="center"/>
    </xf>
    <xf numFmtId="1" fontId="52" fillId="0" borderId="30" xfId="6" applyNumberFormat="1" applyFont="1" applyBorder="1" applyAlignment="1">
      <alignment horizontal="center" vertical="top"/>
    </xf>
    <xf numFmtId="0" fontId="49" fillId="0" borderId="54" xfId="3" applyFont="1" applyBorder="1" applyAlignment="1">
      <alignment horizontal="center" vertical="center"/>
    </xf>
    <xf numFmtId="1" fontId="5" fillId="0" borderId="56" xfId="3" applyNumberFormat="1" applyFont="1" applyBorder="1" applyAlignment="1">
      <alignment vertical="center" wrapText="1"/>
    </xf>
    <xf numFmtId="1" fontId="5" fillId="0" borderId="3" xfId="3" applyNumberFormat="1" applyFont="1" applyBorder="1" applyAlignment="1">
      <alignment vertical="center" wrapText="1"/>
    </xf>
    <xf numFmtId="0" fontId="5" fillId="0" borderId="0" xfId="3" applyFont="1" applyAlignment="1">
      <alignment vertical="center" wrapText="1"/>
    </xf>
    <xf numFmtId="170" fontId="52" fillId="0" borderId="0" xfId="6" applyNumberFormat="1" applyFont="1" applyBorder="1" applyAlignment="1">
      <alignment vertical="center"/>
    </xf>
    <xf numFmtId="0" fontId="49" fillId="0" borderId="7" xfId="3" applyFont="1" applyBorder="1" applyAlignment="1">
      <alignment vertical="center"/>
    </xf>
    <xf numFmtId="0" fontId="49" fillId="0" borderId="10" xfId="3" applyFont="1" applyBorder="1" applyAlignment="1">
      <alignment vertical="center"/>
    </xf>
    <xf numFmtId="1" fontId="33" fillId="0" borderId="83" xfId="3" applyNumberFormat="1" applyBorder="1" applyAlignment="1">
      <alignment vertical="center" wrapText="1"/>
    </xf>
    <xf numFmtId="1" fontId="33" fillId="0" borderId="40" xfId="3" applyNumberFormat="1" applyBorder="1" applyAlignment="1">
      <alignment vertical="center" wrapText="1"/>
    </xf>
    <xf numFmtId="0" fontId="55" fillId="0" borderId="0" xfId="3" applyFont="1"/>
    <xf numFmtId="49" fontId="55" fillId="0" borderId="0" xfId="3" applyNumberFormat="1" applyFont="1" applyAlignment="1">
      <alignment vertical="center"/>
    </xf>
    <xf numFmtId="0" fontId="45" fillId="0" borderId="14" xfId="3" applyFont="1" applyBorder="1" applyAlignment="1">
      <alignment vertical="center" wrapText="1"/>
    </xf>
    <xf numFmtId="0" fontId="56" fillId="0" borderId="0" xfId="3" applyFont="1" applyAlignment="1">
      <alignment vertical="center"/>
    </xf>
    <xf numFmtId="0" fontId="55" fillId="0" borderId="0" xfId="3" applyFont="1" applyAlignment="1">
      <alignment vertical="center"/>
    </xf>
    <xf numFmtId="0" fontId="55" fillId="0" borderId="0" xfId="3" applyFont="1" applyAlignment="1">
      <alignment vertical="center" wrapText="1"/>
    </xf>
    <xf numFmtId="0" fontId="49" fillId="0" borderId="6" xfId="3" applyFont="1" applyBorder="1" applyAlignment="1">
      <alignment horizontal="center" vertical="center"/>
    </xf>
    <xf numFmtId="170" fontId="57" fillId="0" borderId="0" xfId="6" applyNumberFormat="1" applyFont="1" applyFill="1" applyBorder="1" applyAlignment="1">
      <alignment vertical="center"/>
    </xf>
    <xf numFmtId="0" fontId="49" fillId="0" borderId="26" xfId="3" applyFont="1" applyBorder="1" applyAlignment="1">
      <alignment vertical="center"/>
    </xf>
    <xf numFmtId="0" fontId="58" fillId="0" borderId="0" xfId="2" applyFont="1" applyAlignment="1">
      <alignment vertical="center"/>
    </xf>
    <xf numFmtId="0" fontId="49" fillId="0" borderId="29" xfId="3" applyFont="1" applyBorder="1" applyAlignment="1">
      <alignment horizontal="center" vertical="center"/>
    </xf>
    <xf numFmtId="0" fontId="49" fillId="0" borderId="8" xfId="3" applyFont="1" applyBorder="1" applyAlignment="1">
      <alignment horizontal="center" vertical="center"/>
    </xf>
    <xf numFmtId="170" fontId="58" fillId="0" borderId="0" xfId="6" applyNumberFormat="1" applyFont="1" applyFill="1" applyBorder="1" applyAlignment="1">
      <alignment vertical="center"/>
    </xf>
    <xf numFmtId="170" fontId="59" fillId="0" borderId="0" xfId="6" applyNumberFormat="1" applyFont="1" applyFill="1" applyBorder="1" applyAlignment="1">
      <alignment vertical="center"/>
    </xf>
    <xf numFmtId="170" fontId="59" fillId="0" borderId="0" xfId="6" applyNumberFormat="1" applyFont="1" applyBorder="1" applyAlignment="1">
      <alignment vertical="center"/>
    </xf>
    <xf numFmtId="49" fontId="58" fillId="0" borderId="0" xfId="3" applyNumberFormat="1" applyFont="1" applyAlignment="1">
      <alignment horizontal="center" vertical="center"/>
    </xf>
    <xf numFmtId="1" fontId="5" fillId="0" borderId="29" xfId="3" applyNumberFormat="1" applyFont="1" applyBorder="1" applyAlignment="1">
      <alignment horizontal="center" vertical="center" wrapText="1"/>
    </xf>
    <xf numFmtId="1" fontId="5" fillId="0" borderId="8" xfId="3" applyNumberFormat="1" applyFont="1" applyBorder="1" applyAlignment="1">
      <alignment horizontal="center" vertical="center" wrapText="1"/>
    </xf>
    <xf numFmtId="1" fontId="5" fillId="0" borderId="41" xfId="6" applyNumberFormat="1" applyFont="1" applyBorder="1" applyAlignment="1">
      <alignment horizontal="center" vertical="center"/>
    </xf>
    <xf numFmtId="1" fontId="51" fillId="0" borderId="26" xfId="6" applyNumberFormat="1" applyBorder="1" applyAlignment="1">
      <alignment horizontal="center" vertical="top" wrapText="1"/>
    </xf>
    <xf numFmtId="1" fontId="5" fillId="0" borderId="54" xfId="6" applyNumberFormat="1" applyFont="1" applyBorder="1" applyAlignment="1">
      <alignment horizontal="center" vertical="center"/>
    </xf>
    <xf numFmtId="49" fontId="5" fillId="0" borderId="0" xfId="3" applyNumberFormat="1" applyFont="1" applyAlignment="1">
      <alignment horizontal="center" vertical="center"/>
    </xf>
    <xf numFmtId="0" fontId="33" fillId="0" borderId="57" xfId="3" applyBorder="1"/>
    <xf numFmtId="0" fontId="33" fillId="0" borderId="49" xfId="3" applyBorder="1"/>
    <xf numFmtId="1" fontId="49" fillId="4" borderId="7" xfId="3" applyNumberFormat="1" applyFont="1" applyFill="1" applyBorder="1" applyAlignment="1">
      <alignment vertical="center" wrapText="1"/>
    </xf>
    <xf numFmtId="1" fontId="49" fillId="4" borderId="0" xfId="3" applyNumberFormat="1" applyFont="1" applyFill="1" applyAlignment="1">
      <alignment vertical="center" wrapText="1"/>
    </xf>
    <xf numFmtId="1" fontId="49" fillId="4" borderId="11" xfId="3" applyNumberFormat="1" applyFont="1" applyFill="1" applyBorder="1" applyAlignment="1">
      <alignment vertical="center" wrapText="1"/>
    </xf>
    <xf numFmtId="1" fontId="5" fillId="4" borderId="2" xfId="3" applyNumberFormat="1" applyFont="1" applyFill="1" applyBorder="1" applyAlignment="1">
      <alignment vertical="center" wrapText="1"/>
    </xf>
    <xf numFmtId="1" fontId="5" fillId="4" borderId="20" xfId="3" applyNumberFormat="1" applyFont="1" applyFill="1" applyBorder="1" applyAlignment="1">
      <alignment vertical="center" wrapText="1"/>
    </xf>
    <xf numFmtId="1" fontId="5" fillId="4" borderId="21" xfId="3" applyNumberFormat="1" applyFont="1" applyFill="1" applyBorder="1" applyAlignment="1">
      <alignment vertical="center" wrapText="1"/>
    </xf>
    <xf numFmtId="1" fontId="5" fillId="0" borderId="83" xfId="3" applyNumberFormat="1" applyFont="1" applyBorder="1" applyAlignment="1">
      <alignment horizontal="center" vertical="center" wrapText="1"/>
    </xf>
    <xf numFmtId="1" fontId="5" fillId="0" borderId="25" xfId="3" applyNumberFormat="1" applyFont="1" applyBorder="1" applyAlignment="1">
      <alignment horizontal="center" vertical="center" wrapText="1"/>
    </xf>
    <xf numFmtId="1" fontId="5" fillId="0" borderId="40" xfId="6" applyNumberFormat="1" applyFont="1" applyBorder="1" applyAlignment="1">
      <alignment horizontal="center" vertical="center"/>
    </xf>
    <xf numFmtId="0" fontId="49" fillId="0" borderId="56" xfId="3" applyFont="1" applyBorder="1"/>
    <xf numFmtId="0" fontId="49" fillId="0" borderId="3" xfId="3" applyFont="1" applyBorder="1"/>
    <xf numFmtId="0" fontId="49" fillId="0" borderId="57" xfId="3" applyFont="1" applyBorder="1"/>
    <xf numFmtId="0" fontId="49" fillId="0" borderId="49" xfId="3" applyFont="1" applyBorder="1"/>
    <xf numFmtId="0" fontId="11" fillId="0" borderId="60" xfId="0" applyFont="1" applyBorder="1" applyAlignment="1">
      <alignment vertical="center"/>
    </xf>
    <xf numFmtId="0" fontId="25" fillId="0" borderId="58" xfId="0" applyFont="1" applyBorder="1" applyAlignment="1">
      <alignment vertical="center"/>
    </xf>
    <xf numFmtId="1" fontId="4" fillId="0" borderId="50" xfId="2" applyNumberFormat="1" applyFont="1" applyBorder="1" applyAlignment="1">
      <alignment horizontal="center" vertical="center"/>
    </xf>
    <xf numFmtId="0" fontId="20" fillId="0" borderId="7" xfId="2" applyFont="1" applyBorder="1"/>
    <xf numFmtId="0" fontId="1" fillId="0" borderId="0" xfId="2" applyFont="1" applyAlignment="1">
      <alignment vertical="top" wrapText="1"/>
    </xf>
    <xf numFmtId="0" fontId="8" fillId="0" borderId="0" xfId="2" applyAlignment="1">
      <alignment vertical="center"/>
    </xf>
    <xf numFmtId="49" fontId="4" fillId="0" borderId="47" xfId="2" applyNumberFormat="1" applyFont="1" applyBorder="1" applyAlignment="1">
      <alignment horizontal="left" vertical="center"/>
    </xf>
    <xf numFmtId="0" fontId="4" fillId="0" borderId="49" xfId="2" applyFont="1" applyFill="1" applyBorder="1" applyAlignment="1" applyProtection="1">
      <alignment horizontal="left" vertical="center" wrapText="1"/>
      <protection locked="0"/>
    </xf>
    <xf numFmtId="0" fontId="4" fillId="0" borderId="58" xfId="2" applyFont="1" applyFill="1" applyBorder="1" applyAlignment="1" applyProtection="1">
      <alignment horizontal="left" vertical="center" wrapText="1"/>
      <protection locked="0"/>
    </xf>
    <xf numFmtId="0" fontId="11" fillId="0" borderId="44" xfId="2" applyNumberFormat="1" applyFont="1" applyFill="1" applyBorder="1" applyAlignment="1">
      <alignment horizontal="center" vertical="center"/>
    </xf>
    <xf numFmtId="0" fontId="11" fillId="0" borderId="45" xfId="2" applyNumberFormat="1" applyFont="1" applyFill="1" applyBorder="1" applyAlignment="1">
      <alignment horizontal="center" vertical="center"/>
    </xf>
    <xf numFmtId="0" fontId="11" fillId="0" borderId="46" xfId="2" applyNumberFormat="1" applyFont="1" applyFill="1" applyBorder="1" applyAlignment="1">
      <alignment horizontal="center" vertical="center"/>
    </xf>
    <xf numFmtId="0" fontId="4" fillId="0" borderId="44" xfId="2" applyFont="1" applyFill="1" applyBorder="1" applyAlignment="1" applyProtection="1">
      <alignment horizontal="center" vertical="center" wrapText="1"/>
      <protection locked="0"/>
    </xf>
    <xf numFmtId="0" fontId="4" fillId="0" borderId="45" xfId="2" applyFont="1" applyFill="1" applyBorder="1" applyAlignment="1" applyProtection="1">
      <alignment horizontal="center" vertical="center" wrapText="1"/>
      <protection locked="0"/>
    </xf>
    <xf numFmtId="0" fontId="4" fillId="0" borderId="47" xfId="2" applyFont="1" applyFill="1" applyBorder="1" applyAlignment="1" applyProtection="1">
      <alignment horizontal="center" vertical="center" wrapText="1"/>
      <protection locked="0"/>
    </xf>
    <xf numFmtId="0" fontId="11" fillId="0" borderId="83" xfId="2" applyNumberFormat="1" applyFont="1" applyFill="1" applyBorder="1" applyAlignment="1">
      <alignment horizontal="left" vertical="center"/>
    </xf>
    <xf numFmtId="0" fontId="11" fillId="0" borderId="29" xfId="2" applyNumberFormat="1" applyFont="1" applyFill="1" applyBorder="1" applyAlignment="1">
      <alignment horizontal="left" vertical="center"/>
    </xf>
    <xf numFmtId="0" fontId="4" fillId="0" borderId="3" xfId="2" applyFont="1" applyFill="1" applyBorder="1" applyAlignment="1" applyProtection="1">
      <alignment horizontal="left" vertical="center" wrapText="1"/>
      <protection locked="0"/>
    </xf>
    <xf numFmtId="0" fontId="4" fillId="0" borderId="4" xfId="2" applyFont="1" applyFill="1" applyBorder="1" applyAlignment="1" applyProtection="1">
      <alignment horizontal="left" vertical="center" wrapText="1"/>
      <protection locked="0"/>
    </xf>
    <xf numFmtId="0" fontId="11" fillId="0" borderId="35" xfId="2" applyNumberFormat="1" applyFont="1" applyFill="1" applyBorder="1" applyAlignment="1">
      <alignment horizontal="center" vertical="center"/>
    </xf>
    <xf numFmtId="0" fontId="11" fillId="0" borderId="36" xfId="2" applyNumberFormat="1" applyFont="1" applyFill="1" applyBorder="1" applyAlignment="1">
      <alignment horizontal="center" vertical="center"/>
    </xf>
    <xf numFmtId="0" fontId="11" fillId="0" borderId="37" xfId="2" applyNumberFormat="1" applyFont="1" applyFill="1" applyBorder="1" applyAlignment="1">
      <alignment horizontal="center" vertical="center"/>
    </xf>
    <xf numFmtId="0" fontId="4" fillId="0" borderId="35" xfId="2" applyFont="1" applyFill="1" applyBorder="1" applyAlignment="1" applyProtection="1">
      <alignment horizontal="center" vertical="center" wrapText="1"/>
      <protection locked="0"/>
    </xf>
    <xf numFmtId="0" fontId="4" fillId="0" borderId="36" xfId="2" applyFont="1" applyFill="1" applyBorder="1" applyAlignment="1" applyProtection="1">
      <alignment horizontal="center" vertical="center" wrapText="1"/>
      <protection locked="0"/>
    </xf>
    <xf numFmtId="0" fontId="4" fillId="0" borderId="38" xfId="2" applyFont="1" applyFill="1" applyBorder="1" applyAlignment="1" applyProtection="1">
      <alignment horizontal="center" vertical="center" wrapText="1"/>
      <protection locked="0"/>
    </xf>
    <xf numFmtId="0" fontId="4" fillId="2" borderId="27" xfId="2" applyFont="1" applyFill="1" applyBorder="1" applyAlignment="1" applyProtection="1">
      <alignment horizontal="center" vertical="center" wrapText="1"/>
      <protection locked="0"/>
    </xf>
    <xf numFmtId="0" fontId="4" fillId="2" borderId="18" xfId="2" applyFont="1" applyFill="1" applyBorder="1" applyAlignment="1" applyProtection="1">
      <alignment horizontal="center" vertical="center" wrapText="1"/>
      <protection locked="0"/>
    </xf>
    <xf numFmtId="0" fontId="4" fillId="0" borderId="19" xfId="2" applyFont="1" applyFill="1" applyBorder="1" applyAlignment="1" applyProtection="1">
      <alignment horizontal="center" vertical="center" wrapText="1"/>
      <protection locked="0"/>
    </xf>
    <xf numFmtId="0" fontId="4" fillId="0" borderId="32" xfId="2" applyFont="1" applyFill="1" applyBorder="1" applyAlignment="1" applyProtection="1">
      <alignment horizontal="left" vertical="center" wrapText="1"/>
      <protection locked="0"/>
    </xf>
    <xf numFmtId="0" fontId="4" fillId="0" borderId="0" xfId="2" applyFont="1" applyFill="1" applyBorder="1" applyAlignment="1" applyProtection="1">
      <alignment horizontal="left" vertical="center" wrapText="1"/>
      <protection locked="0"/>
    </xf>
    <xf numFmtId="0" fontId="4" fillId="0" borderId="11" xfId="2" applyFont="1" applyFill="1" applyBorder="1" applyAlignment="1" applyProtection="1">
      <alignment horizontal="left" vertical="center" wrapText="1"/>
      <protection locked="0"/>
    </xf>
    <xf numFmtId="0" fontId="11" fillId="0" borderId="32" xfId="2" applyNumberFormat="1" applyFont="1" applyFill="1" applyBorder="1" applyAlignment="1">
      <alignment horizontal="left" vertical="center"/>
    </xf>
    <xf numFmtId="0" fontId="11" fillId="0" borderId="0" xfId="2" applyNumberFormat="1" applyFont="1" applyFill="1" applyBorder="1" applyAlignment="1">
      <alignment horizontal="left" vertical="center"/>
    </xf>
    <xf numFmtId="0" fontId="11" fillId="0" borderId="8" xfId="2" applyNumberFormat="1" applyFont="1" applyFill="1" applyBorder="1" applyAlignment="1">
      <alignment horizontal="left" vertical="center"/>
    </xf>
    <xf numFmtId="0" fontId="4" fillId="0" borderId="32" xfId="2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Fill="1" applyBorder="1" applyAlignment="1" applyProtection="1">
      <alignment horizontal="center" vertical="center" wrapText="1"/>
      <protection locked="0"/>
    </xf>
    <xf numFmtId="0" fontId="4" fillId="0" borderId="11" xfId="2" applyFont="1" applyFill="1" applyBorder="1" applyAlignment="1" applyProtection="1">
      <alignment horizontal="center" vertical="center" wrapText="1"/>
      <protection locked="0"/>
    </xf>
    <xf numFmtId="0" fontId="4" fillId="0" borderId="28" xfId="2" applyFont="1" applyFill="1" applyBorder="1" applyAlignment="1" applyProtection="1">
      <alignment horizontal="left" vertical="center" wrapText="1"/>
      <protection locked="0"/>
    </xf>
    <xf numFmtId="0" fontId="4" fillId="0" borderId="20" xfId="2" applyFont="1" applyFill="1" applyBorder="1" applyAlignment="1" applyProtection="1">
      <alignment horizontal="left" vertical="center" wrapText="1"/>
      <protection locked="0"/>
    </xf>
    <xf numFmtId="0" fontId="4" fillId="0" borderId="21" xfId="2" applyFont="1" applyFill="1" applyBorder="1" applyAlignment="1" applyProtection="1">
      <alignment horizontal="left" vertical="center" wrapText="1"/>
      <protection locked="0"/>
    </xf>
    <xf numFmtId="0" fontId="11" fillId="0" borderId="28" xfId="2" applyNumberFormat="1" applyFont="1" applyFill="1" applyBorder="1" applyAlignment="1">
      <alignment horizontal="left" vertical="center"/>
    </xf>
    <xf numFmtId="0" fontId="11" fillId="0" borderId="20" xfId="2" applyNumberFormat="1" applyFont="1" applyFill="1" applyBorder="1" applyAlignment="1">
      <alignment horizontal="left" vertical="center"/>
    </xf>
    <xf numFmtId="0" fontId="11" fillId="0" borderId="26" xfId="2" applyNumberFormat="1" applyFont="1" applyFill="1" applyBorder="1" applyAlignment="1">
      <alignment horizontal="left" vertical="center"/>
    </xf>
    <xf numFmtId="0" fontId="4" fillId="0" borderId="28" xfId="2" applyFont="1" applyFill="1" applyBorder="1" applyAlignment="1" applyProtection="1">
      <alignment horizontal="center" vertical="center" wrapText="1"/>
      <protection locked="0"/>
    </xf>
    <xf numFmtId="0" fontId="4" fillId="0" borderId="20" xfId="2" applyFont="1" applyFill="1" applyBorder="1" applyAlignment="1" applyProtection="1">
      <alignment horizontal="center" vertical="center" wrapText="1"/>
      <protection locked="0"/>
    </xf>
    <xf numFmtId="0" fontId="4" fillId="0" borderId="21" xfId="2" applyFont="1" applyFill="1" applyBorder="1" applyAlignment="1" applyProtection="1">
      <alignment horizontal="center" vertical="center" wrapText="1"/>
      <protection locked="0"/>
    </xf>
    <xf numFmtId="0" fontId="4" fillId="0" borderId="27" xfId="2" applyFont="1" applyFill="1" applyBorder="1" applyAlignment="1" applyProtection="1">
      <alignment horizontal="left" vertical="center" wrapText="1"/>
      <protection locked="0"/>
    </xf>
    <xf numFmtId="0" fontId="4" fillId="0" borderId="18" xfId="2" applyFont="1" applyFill="1" applyBorder="1" applyAlignment="1" applyProtection="1">
      <alignment horizontal="left" vertical="center" wrapText="1"/>
      <protection locked="0"/>
    </xf>
    <xf numFmtId="0" fontId="4" fillId="0" borderId="19" xfId="2" applyFont="1" applyFill="1" applyBorder="1" applyAlignment="1" applyProtection="1">
      <alignment horizontal="left" vertical="center" wrapText="1"/>
      <protection locked="0"/>
    </xf>
    <xf numFmtId="0" fontId="11" fillId="0" borderId="27" xfId="2" applyNumberFormat="1" applyFont="1" applyFill="1" applyBorder="1" applyAlignment="1">
      <alignment horizontal="left" vertical="center"/>
    </xf>
    <xf numFmtId="0" fontId="11" fillId="2" borderId="18" xfId="2" applyNumberFormat="1" applyFont="1" applyFill="1" applyBorder="1" applyAlignment="1">
      <alignment horizontal="left" vertical="center"/>
    </xf>
    <xf numFmtId="0" fontId="11" fillId="2" borderId="25" xfId="2" applyNumberFormat="1" applyFont="1" applyFill="1" applyBorder="1" applyAlignment="1">
      <alignment horizontal="left" vertical="center"/>
    </xf>
    <xf numFmtId="0" fontId="11" fillId="0" borderId="27" xfId="2" applyNumberFormat="1" applyFont="1" applyFill="1" applyBorder="1" applyAlignment="1">
      <alignment horizontal="center" vertical="center" wrapText="1"/>
    </xf>
    <xf numFmtId="0" fontId="11" fillId="0" borderId="18" xfId="2" applyNumberFormat="1" applyFont="1" applyFill="1" applyBorder="1" applyAlignment="1">
      <alignment horizontal="center" vertical="center" wrapText="1"/>
    </xf>
    <xf numFmtId="0" fontId="11" fillId="0" borderId="19" xfId="2" applyNumberFormat="1" applyFont="1" applyFill="1" applyBorder="1" applyAlignment="1">
      <alignment horizontal="center" vertical="center" wrapText="1"/>
    </xf>
    <xf numFmtId="0" fontId="0" fillId="0" borderId="0" xfId="0"/>
    <xf numFmtId="0" fontId="11" fillId="0" borderId="28" xfId="2" applyNumberFormat="1" applyFont="1" applyFill="1" applyBorder="1" applyAlignment="1">
      <alignment horizontal="center" vertical="center"/>
    </xf>
    <xf numFmtId="0" fontId="11" fillId="2" borderId="20" xfId="2" applyNumberFormat="1" applyFont="1" applyFill="1" applyBorder="1" applyAlignment="1">
      <alignment horizontal="center" vertical="center"/>
    </xf>
    <xf numFmtId="0" fontId="11" fillId="2" borderId="26" xfId="2" applyNumberFormat="1" applyFont="1" applyFill="1" applyBorder="1" applyAlignment="1">
      <alignment horizontal="center" vertical="center"/>
    </xf>
    <xf numFmtId="0" fontId="4" fillId="2" borderId="28" xfId="2" applyFont="1" applyFill="1" applyBorder="1" applyAlignment="1" applyProtection="1">
      <alignment horizontal="center" vertical="center" wrapText="1"/>
      <protection locked="0"/>
    </xf>
    <xf numFmtId="0" fontId="4" fillId="2" borderId="20" xfId="2" applyFont="1" applyFill="1" applyBorder="1" applyAlignment="1" applyProtection="1">
      <alignment horizontal="center" vertical="center" wrapText="1"/>
      <protection locked="0"/>
    </xf>
    <xf numFmtId="0" fontId="11" fillId="0" borderId="30" xfId="2" applyNumberFormat="1" applyFont="1" applyFill="1" applyBorder="1" applyAlignment="1">
      <alignment horizontal="left" vertical="center"/>
    </xf>
    <xf numFmtId="0" fontId="11" fillId="0" borderId="27" xfId="2" applyNumberFormat="1" applyFont="1" applyFill="1" applyBorder="1" applyAlignment="1">
      <alignment horizontal="left" vertical="center" wrapText="1"/>
    </xf>
    <xf numFmtId="0" fontId="11" fillId="0" borderId="18" xfId="2" applyNumberFormat="1" applyFont="1" applyFill="1" applyBorder="1" applyAlignment="1">
      <alignment horizontal="left" vertical="center" wrapText="1"/>
    </xf>
    <xf numFmtId="0" fontId="11" fillId="0" borderId="19" xfId="2" applyNumberFormat="1" applyFont="1" applyFill="1" applyBorder="1" applyAlignment="1">
      <alignment horizontal="left" vertical="center" wrapText="1"/>
    </xf>
    <xf numFmtId="0" fontId="11" fillId="0" borderId="27" xfId="2" applyNumberFormat="1" applyFont="1" applyFill="1" applyBorder="1" applyAlignment="1">
      <alignment horizontal="center" vertical="center"/>
    </xf>
    <xf numFmtId="0" fontId="11" fillId="0" borderId="18" xfId="2" applyNumberFormat="1" applyFont="1" applyFill="1" applyBorder="1" applyAlignment="1">
      <alignment horizontal="center" vertical="center"/>
    </xf>
    <xf numFmtId="0" fontId="11" fillId="0" borderId="25" xfId="2" applyNumberFormat="1" applyFont="1" applyFill="1" applyBorder="1" applyAlignment="1">
      <alignment horizontal="center" vertical="center"/>
    </xf>
    <xf numFmtId="0" fontId="7" fillId="2" borderId="5" xfId="2" applyNumberFormat="1" applyFont="1" applyFill="1" applyBorder="1" applyAlignment="1">
      <alignment horizontal="left" vertical="center"/>
    </xf>
    <xf numFmtId="0" fontId="8" fillId="0" borderId="6" xfId="2" applyFont="1" applyBorder="1" applyAlignment="1">
      <alignment horizontal="left" vertical="center"/>
    </xf>
    <xf numFmtId="0" fontId="7" fillId="2" borderId="7" xfId="2" applyNumberFormat="1" applyFont="1" applyFill="1" applyBorder="1" applyAlignment="1">
      <alignment horizontal="left" vertical="center"/>
    </xf>
    <xf numFmtId="0" fontId="8" fillId="0" borderId="8" xfId="2" applyFont="1" applyBorder="1" applyAlignment="1">
      <alignment horizontal="left" vertical="center"/>
    </xf>
    <xf numFmtId="0" fontId="8" fillId="0" borderId="9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49" fontId="4" fillId="0" borderId="31" xfId="2" applyNumberFormat="1" applyFont="1" applyBorder="1" applyAlignment="1">
      <alignment horizontal="left" vertical="center" wrapText="1"/>
    </xf>
    <xf numFmtId="49" fontId="4" fillId="0" borderId="13" xfId="2" applyNumberFormat="1" applyFont="1" applyBorder="1" applyAlignment="1">
      <alignment horizontal="left" vertical="center" wrapText="1"/>
    </xf>
    <xf numFmtId="49" fontId="4" fillId="0" borderId="14" xfId="2" applyNumberFormat="1" applyFont="1" applyBorder="1" applyAlignment="1">
      <alignment horizontal="left" vertical="center" wrapText="1"/>
    </xf>
    <xf numFmtId="49" fontId="4" fillId="0" borderId="32" xfId="2" applyNumberFormat="1" applyFont="1" applyBorder="1" applyAlignment="1">
      <alignment horizontal="left" vertical="center" wrapText="1"/>
    </xf>
    <xf numFmtId="49" fontId="4" fillId="0" borderId="0" xfId="2" applyNumberFormat="1" applyFont="1" applyBorder="1" applyAlignment="1">
      <alignment horizontal="left" vertical="center" wrapText="1"/>
    </xf>
    <xf numFmtId="49" fontId="4" fillId="0" borderId="11" xfId="2" applyNumberFormat="1" applyFont="1" applyBorder="1" applyAlignment="1">
      <alignment horizontal="left" vertical="center" wrapText="1"/>
    </xf>
    <xf numFmtId="49" fontId="4" fillId="0" borderId="33" xfId="2" applyNumberFormat="1" applyFont="1" applyBorder="1" applyAlignment="1">
      <alignment horizontal="left" vertical="center" wrapText="1"/>
    </xf>
    <xf numFmtId="49" fontId="4" fillId="0" borderId="10" xfId="2" applyNumberFormat="1" applyFont="1" applyBorder="1" applyAlignment="1">
      <alignment horizontal="left" vertical="center" wrapText="1"/>
    </xf>
    <xf numFmtId="49" fontId="4" fillId="0" borderId="12" xfId="2" applyNumberFormat="1" applyFont="1" applyBorder="1" applyAlignment="1">
      <alignment horizontal="left" vertical="center" wrapText="1"/>
    </xf>
    <xf numFmtId="0" fontId="13" fillId="2" borderId="22" xfId="2" applyNumberFormat="1" applyFont="1" applyFill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1" fillId="2" borderId="5" xfId="2" applyNumberFormat="1" applyFont="1" applyFill="1" applyBorder="1" applyAlignment="1">
      <alignment horizontal="center" vertical="center" wrapText="1"/>
    </xf>
    <xf numFmtId="0" fontId="8" fillId="0" borderId="13" xfId="2" applyBorder="1" applyAlignment="1">
      <alignment horizontal="center" vertical="center"/>
    </xf>
    <xf numFmtId="0" fontId="8" fillId="0" borderId="14" xfId="2" applyBorder="1" applyAlignment="1">
      <alignment horizontal="center" vertical="center"/>
    </xf>
    <xf numFmtId="0" fontId="8" fillId="0" borderId="7" xfId="2" applyBorder="1" applyAlignment="1">
      <alignment horizontal="center" vertical="center"/>
    </xf>
    <xf numFmtId="0" fontId="8" fillId="0" borderId="0" xfId="2" applyBorder="1" applyAlignment="1">
      <alignment horizontal="center" vertical="center"/>
    </xf>
    <xf numFmtId="0" fontId="8" fillId="0" borderId="11" xfId="2" applyBorder="1" applyAlignment="1">
      <alignment horizontal="center" vertical="center"/>
    </xf>
    <xf numFmtId="0" fontId="20" fillId="0" borderId="7" xfId="2" applyFont="1" applyBorder="1" applyAlignment="1">
      <alignment horizontal="left" vertical="top"/>
    </xf>
    <xf numFmtId="0" fontId="20" fillId="0" borderId="8" xfId="2" applyFont="1" applyBorder="1" applyAlignment="1">
      <alignment horizontal="left" vertical="top"/>
    </xf>
    <xf numFmtId="0" fontId="20" fillId="0" borderId="9" xfId="2" applyFont="1" applyBorder="1" applyAlignment="1">
      <alignment horizontal="left" vertical="top"/>
    </xf>
    <xf numFmtId="0" fontId="20" fillId="0" borderId="34" xfId="2" applyFont="1" applyBorder="1" applyAlignment="1">
      <alignment horizontal="left" vertical="top"/>
    </xf>
    <xf numFmtId="0" fontId="1" fillId="2" borderId="7" xfId="2" applyNumberFormat="1" applyFont="1" applyFill="1" applyBorder="1" applyAlignment="1">
      <alignment horizontal="left" vertical="center" wrapText="1"/>
    </xf>
    <xf numFmtId="0" fontId="1" fillId="2" borderId="0" xfId="2" applyNumberFormat="1" applyFont="1" applyFill="1" applyBorder="1" applyAlignment="1">
      <alignment horizontal="left" vertical="center" wrapText="1"/>
    </xf>
    <xf numFmtId="0" fontId="1" fillId="2" borderId="9" xfId="2" applyNumberFormat="1" applyFont="1" applyFill="1" applyBorder="1" applyAlignment="1">
      <alignment horizontal="left" vertical="center" wrapText="1"/>
    </xf>
    <xf numFmtId="0" fontId="1" fillId="2" borderId="10" xfId="2" applyNumberFormat="1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" fillId="6" borderId="31" xfId="2" applyFont="1" applyFill="1" applyBorder="1" applyAlignment="1">
      <alignment horizontal="center" vertical="center" wrapText="1"/>
    </xf>
    <xf numFmtId="0" fontId="1" fillId="6" borderId="13" xfId="2" applyFont="1" applyFill="1" applyBorder="1" applyAlignment="1">
      <alignment horizontal="center" vertical="center" wrapText="1"/>
    </xf>
    <xf numFmtId="0" fontId="1" fillId="6" borderId="32" xfId="2" applyFont="1" applyFill="1" applyBorder="1" applyAlignment="1">
      <alignment horizontal="center" vertical="center" wrapText="1"/>
    </xf>
    <xf numFmtId="0" fontId="1" fillId="6" borderId="0" xfId="2" applyFont="1" applyFill="1" applyBorder="1" applyAlignment="1">
      <alignment horizontal="center" vertical="center" wrapText="1"/>
    </xf>
    <xf numFmtId="0" fontId="12" fillId="2" borderId="5" xfId="2" applyNumberFormat="1" applyFont="1" applyFill="1" applyBorder="1" applyAlignment="1">
      <alignment horizontal="left"/>
    </xf>
    <xf numFmtId="0" fontId="8" fillId="0" borderId="6" xfId="2" applyFont="1" applyBorder="1" applyAlignment="1">
      <alignment horizontal="left"/>
    </xf>
    <xf numFmtId="0" fontId="12" fillId="0" borderId="9" xfId="2" applyFont="1" applyBorder="1" applyAlignment="1">
      <alignment horizontal="left" vertical="top"/>
    </xf>
    <xf numFmtId="0" fontId="8" fillId="0" borderId="34" xfId="2" applyBorder="1" applyAlignment="1">
      <alignment horizontal="left" vertical="top"/>
    </xf>
    <xf numFmtId="0" fontId="11" fillId="2" borderId="5" xfId="2" applyNumberFormat="1" applyFont="1" applyFill="1" applyBorder="1" applyAlignment="1">
      <alignment horizontal="left"/>
    </xf>
    <xf numFmtId="0" fontId="5" fillId="0" borderId="6" xfId="2" applyFont="1" applyBorder="1" applyAlignment="1">
      <alignment horizontal="left"/>
    </xf>
    <xf numFmtId="0" fontId="4" fillId="0" borderId="31" xfId="2" applyFont="1" applyBorder="1" applyAlignment="1">
      <alignment horizontal="left" vertical="center" wrapText="1"/>
    </xf>
    <xf numFmtId="0" fontId="4" fillId="0" borderId="13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4" fillId="0" borderId="33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4" fillId="0" borderId="12" xfId="2" applyFont="1" applyBorder="1" applyAlignment="1">
      <alignment horizontal="left" vertical="center" wrapText="1"/>
    </xf>
    <xf numFmtId="0" fontId="1" fillId="3" borderId="13" xfId="2" applyFont="1" applyFill="1" applyBorder="1" applyAlignment="1">
      <alignment horizontal="left" wrapText="1"/>
    </xf>
    <xf numFmtId="0" fontId="1" fillId="3" borderId="14" xfId="2" applyFont="1" applyFill="1" applyBorder="1" applyAlignment="1">
      <alignment horizontal="left" wrapText="1"/>
    </xf>
    <xf numFmtId="0" fontId="20" fillId="3" borderId="0" xfId="2" applyFont="1" applyFill="1" applyBorder="1" applyAlignment="1">
      <alignment horizontal="left" vertical="top" wrapText="1"/>
    </xf>
    <xf numFmtId="0" fontId="20" fillId="3" borderId="11" xfId="2" applyFont="1" applyFill="1" applyBorder="1" applyAlignment="1">
      <alignment horizontal="left" vertical="top" wrapText="1"/>
    </xf>
    <xf numFmtId="0" fontId="11" fillId="2" borderId="5" xfId="2" applyNumberFormat="1" applyFont="1" applyFill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7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1" fillId="3" borderId="13" xfId="2" applyFont="1" applyFill="1" applyBorder="1" applyAlignment="1">
      <alignment horizontal="left" vertical="center" wrapText="1"/>
    </xf>
    <xf numFmtId="0" fontId="1" fillId="3" borderId="14" xfId="2" applyFont="1" applyFill="1" applyBorder="1" applyAlignment="1">
      <alignment horizontal="left" vertical="center" wrapText="1"/>
    </xf>
    <xf numFmtId="0" fontId="20" fillId="0" borderId="0" xfId="2" applyFont="1" applyBorder="1" applyAlignment="1">
      <alignment horizontal="left" vertical="top" wrapText="1"/>
    </xf>
    <xf numFmtId="0" fontId="20" fillId="0" borderId="11" xfId="2" applyFont="1" applyBorder="1" applyAlignment="1">
      <alignment horizontal="left" vertical="top" wrapText="1"/>
    </xf>
    <xf numFmtId="0" fontId="17" fillId="2" borderId="5" xfId="2" applyNumberFormat="1" applyFont="1" applyFill="1" applyBorder="1" applyAlignment="1">
      <alignment horizontal="center" wrapText="1"/>
    </xf>
    <xf numFmtId="0" fontId="17" fillId="2" borderId="6" xfId="2" applyNumberFormat="1" applyFont="1" applyFill="1" applyBorder="1" applyAlignment="1">
      <alignment horizontal="center" wrapText="1"/>
    </xf>
    <xf numFmtId="0" fontId="17" fillId="2" borderId="7" xfId="2" applyNumberFormat="1" applyFont="1" applyFill="1" applyBorder="1" applyAlignment="1">
      <alignment horizontal="center" wrapText="1"/>
    </xf>
    <xf numFmtId="0" fontId="17" fillId="2" borderId="8" xfId="2" applyNumberFormat="1" applyFont="1" applyFill="1" applyBorder="1" applyAlignment="1">
      <alignment horizontal="center" wrapText="1"/>
    </xf>
    <xf numFmtId="0" fontId="16" fillId="0" borderId="22" xfId="2" applyFont="1" applyBorder="1" applyAlignment="1">
      <alignment horizontal="right" vertical="center"/>
    </xf>
    <xf numFmtId="0" fontId="16" fillId="0" borderId="23" xfId="2" applyFont="1" applyBorder="1" applyAlignment="1">
      <alignment horizontal="right" vertical="center"/>
    </xf>
    <xf numFmtId="0" fontId="16" fillId="0" borderId="24" xfId="2" applyFont="1" applyBorder="1" applyAlignment="1">
      <alignment horizontal="right" vertical="center"/>
    </xf>
    <xf numFmtId="0" fontId="11" fillId="0" borderId="16" xfId="2" applyFont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49" fontId="4" fillId="0" borderId="1" xfId="2" applyNumberFormat="1" applyFont="1" applyBorder="1" applyAlignment="1">
      <alignment horizontal="left" vertical="center"/>
    </xf>
    <xf numFmtId="0" fontId="8" fillId="0" borderId="18" xfId="2" applyBorder="1" applyAlignment="1">
      <alignment horizontal="left" vertical="center"/>
    </xf>
    <xf numFmtId="0" fontId="8" fillId="0" borderId="19" xfId="2" applyBorder="1" applyAlignment="1">
      <alignment horizontal="left" vertical="center"/>
    </xf>
    <xf numFmtId="0" fontId="8" fillId="0" borderId="9" xfId="2" applyBorder="1" applyAlignment="1">
      <alignment horizontal="left" vertical="center"/>
    </xf>
    <xf numFmtId="0" fontId="8" fillId="0" borderId="10" xfId="2" applyBorder="1" applyAlignment="1">
      <alignment horizontal="left" vertical="center"/>
    </xf>
    <xf numFmtId="0" fontId="8" fillId="0" borderId="12" xfId="2" applyBorder="1" applyAlignment="1">
      <alignment horizontal="left" vertical="center"/>
    </xf>
    <xf numFmtId="164" fontId="4" fillId="0" borderId="18" xfId="2" applyNumberFormat="1" applyFont="1" applyBorder="1" applyAlignment="1">
      <alignment horizontal="left" vertical="center"/>
    </xf>
    <xf numFmtId="164" fontId="8" fillId="0" borderId="19" xfId="2" applyNumberFormat="1" applyBorder="1" applyAlignment="1">
      <alignment horizontal="left" vertical="center"/>
    </xf>
    <xf numFmtId="164" fontId="8" fillId="0" borderId="20" xfId="2" applyNumberFormat="1" applyBorder="1" applyAlignment="1">
      <alignment horizontal="left" vertical="center"/>
    </xf>
    <xf numFmtId="164" fontId="8" fillId="0" borderId="21" xfId="2" applyNumberFormat="1" applyBorder="1" applyAlignment="1">
      <alignment horizontal="left" vertical="center"/>
    </xf>
    <xf numFmtId="0" fontId="4" fillId="2" borderId="5" xfId="2" applyNumberFormat="1" applyFont="1" applyFill="1" applyBorder="1" applyAlignment="1">
      <alignment horizontal="center" vertical="center"/>
    </xf>
    <xf numFmtId="0" fontId="4" fillId="2" borderId="13" xfId="2" applyNumberFormat="1" applyFont="1" applyFill="1" applyBorder="1" applyAlignment="1">
      <alignment horizontal="center" vertical="center"/>
    </xf>
    <xf numFmtId="0" fontId="4" fillId="2" borderId="7" xfId="2" applyNumberFormat="1" applyFont="1" applyFill="1" applyBorder="1" applyAlignment="1">
      <alignment horizontal="center" vertical="center"/>
    </xf>
    <xf numFmtId="0" fontId="4" fillId="2" borderId="0" xfId="2" applyNumberFormat="1" applyFont="1" applyFill="1" applyBorder="1" applyAlignment="1">
      <alignment horizontal="center" vertical="center"/>
    </xf>
    <xf numFmtId="0" fontId="4" fillId="2" borderId="9" xfId="2" applyNumberFormat="1" applyFont="1" applyFill="1" applyBorder="1" applyAlignment="1">
      <alignment horizontal="center" vertical="center"/>
    </xf>
    <xf numFmtId="0" fontId="4" fillId="2" borderId="10" xfId="2" applyNumberFormat="1" applyFont="1" applyFill="1" applyBorder="1" applyAlignment="1">
      <alignment horizontal="center" vertical="center"/>
    </xf>
    <xf numFmtId="0" fontId="2" fillId="0" borderId="13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center" vertical="center"/>
    </xf>
    <xf numFmtId="0" fontId="1" fillId="0" borderId="15" xfId="2" applyFont="1" applyBorder="1" applyAlignment="1">
      <alignment horizontal="left" vertical="center" wrapText="1"/>
    </xf>
    <xf numFmtId="0" fontId="1" fillId="0" borderId="16" xfId="2" applyFont="1" applyBorder="1" applyAlignment="1">
      <alignment horizontal="left" vertical="center" wrapText="1"/>
    </xf>
    <xf numFmtId="0" fontId="1" fillId="0" borderId="17" xfId="2" applyFont="1" applyBorder="1" applyAlignment="1">
      <alignment horizontal="left" vertical="center" wrapText="1"/>
    </xf>
    <xf numFmtId="0" fontId="2" fillId="4" borderId="0" xfId="2" applyFont="1" applyFill="1" applyBorder="1" applyAlignment="1">
      <alignment horizontal="center" vertical="center" wrapText="1"/>
    </xf>
    <xf numFmtId="0" fontId="2" fillId="4" borderId="11" xfId="2" applyFont="1" applyFill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2" fontId="4" fillId="2" borderId="13" xfId="2" applyNumberFormat="1" applyFont="1" applyFill="1" applyBorder="1" applyAlignment="1">
      <alignment horizontal="left" vertical="center" wrapText="1"/>
    </xf>
    <xf numFmtId="0" fontId="1" fillId="4" borderId="13" xfId="2" applyFont="1" applyFill="1" applyBorder="1" applyAlignment="1">
      <alignment horizontal="center" vertical="center" wrapText="1"/>
    </xf>
    <xf numFmtId="0" fontId="1" fillId="4" borderId="0" xfId="2" applyFont="1" applyFill="1" applyAlignment="1">
      <alignment horizontal="center" vertical="center" wrapText="1"/>
    </xf>
    <xf numFmtId="0" fontId="1" fillId="4" borderId="10" xfId="2" applyFont="1" applyFill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8" fillId="0" borderId="14" xfId="2" applyBorder="1" applyAlignment="1">
      <alignment horizontal="center" vertical="center" wrapText="1"/>
    </xf>
    <xf numFmtId="0" fontId="8" fillId="0" borderId="0" xfId="2" applyAlignment="1">
      <alignment horizontal="center" vertical="center" wrapText="1"/>
    </xf>
    <xf numFmtId="0" fontId="8" fillId="0" borderId="11" xfId="2" applyBorder="1" applyAlignment="1">
      <alignment horizontal="center" vertical="center" wrapText="1"/>
    </xf>
    <xf numFmtId="0" fontId="8" fillId="0" borderId="10" xfId="2" applyBorder="1" applyAlignment="1">
      <alignment horizontal="center" vertical="center" wrapText="1"/>
    </xf>
    <xf numFmtId="0" fontId="8" fillId="0" borderId="12" xfId="2" applyBorder="1" applyAlignment="1">
      <alignment horizontal="center" vertical="center" wrapText="1"/>
    </xf>
    <xf numFmtId="1" fontId="4" fillId="3" borderId="32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28" xfId="2" applyFont="1" applyBorder="1" applyAlignment="1">
      <alignment horizontal="center" vertical="center" wrapText="1"/>
    </xf>
    <xf numFmtId="0" fontId="8" fillId="0" borderId="20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 wrapText="1"/>
    </xf>
    <xf numFmtId="2" fontId="6" fillId="2" borderId="13" xfId="2" applyNumberFormat="1" applyFont="1" applyFill="1" applyBorder="1" applyAlignment="1">
      <alignment horizontal="left" vertical="center" wrapText="1"/>
    </xf>
    <xf numFmtId="0" fontId="11" fillId="2" borderId="7" xfId="2" applyNumberFormat="1" applyFont="1" applyFill="1" applyBorder="1" applyAlignment="1">
      <alignment horizontal="left" vertical="center" wrapText="1"/>
    </xf>
    <xf numFmtId="0" fontId="1" fillId="6" borderId="31" xfId="2" applyNumberFormat="1" applyFont="1" applyFill="1" applyBorder="1" applyAlignment="1">
      <alignment horizontal="center" vertical="center" wrapText="1"/>
    </xf>
    <xf numFmtId="0" fontId="1" fillId="6" borderId="13" xfId="2" applyNumberFormat="1" applyFont="1" applyFill="1" applyBorder="1" applyAlignment="1">
      <alignment horizontal="center" vertical="center" wrapText="1"/>
    </xf>
    <xf numFmtId="0" fontId="1" fillId="6" borderId="32" xfId="2" applyNumberFormat="1" applyFont="1" applyFill="1" applyBorder="1" applyAlignment="1">
      <alignment horizontal="center" vertical="center" wrapText="1"/>
    </xf>
    <xf numFmtId="0" fontId="1" fillId="6" borderId="0" xfId="2" applyNumberFormat="1" applyFont="1" applyFill="1" applyBorder="1" applyAlignment="1">
      <alignment horizontal="center" vertical="center" wrapText="1"/>
    </xf>
    <xf numFmtId="0" fontId="1" fillId="6" borderId="33" xfId="2" applyNumberFormat="1" applyFont="1" applyFill="1" applyBorder="1" applyAlignment="1">
      <alignment horizontal="center" vertical="center" wrapText="1"/>
    </xf>
    <xf numFmtId="0" fontId="1" fillId="6" borderId="10" xfId="2" applyNumberFormat="1" applyFont="1" applyFill="1" applyBorder="1" applyAlignment="1">
      <alignment horizontal="center" vertical="center" wrapText="1"/>
    </xf>
    <xf numFmtId="0" fontId="1" fillId="4" borderId="13" xfId="2" applyFont="1" applyFill="1" applyBorder="1" applyAlignment="1">
      <alignment horizontal="right" vertical="center" wrapText="1"/>
    </xf>
    <xf numFmtId="0" fontId="1" fillId="4" borderId="0" xfId="2" applyFont="1" applyFill="1" applyAlignment="1">
      <alignment horizontal="right" vertical="center" wrapText="1"/>
    </xf>
    <xf numFmtId="0" fontId="1" fillId="4" borderId="10" xfId="2" applyFont="1" applyFill="1" applyBorder="1" applyAlignment="1">
      <alignment horizontal="right" vertical="center" wrapText="1"/>
    </xf>
    <xf numFmtId="0" fontId="6" fillId="0" borderId="13" xfId="2" applyFont="1" applyBorder="1" applyAlignment="1">
      <alignment horizontal="left" vertical="center" wrapText="1"/>
    </xf>
    <xf numFmtId="0" fontId="8" fillId="0" borderId="13" xfId="2" applyBorder="1" applyAlignment="1">
      <alignment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8" fillId="0" borderId="0" xfId="2" applyAlignment="1">
      <alignment vertical="center" wrapText="1"/>
    </xf>
    <xf numFmtId="0" fontId="6" fillId="0" borderId="10" xfId="2" applyFont="1" applyBorder="1" applyAlignment="1">
      <alignment horizontal="left" vertical="center" wrapText="1"/>
    </xf>
    <xf numFmtId="0" fontId="8" fillId="0" borderId="10" xfId="2" applyBorder="1" applyAlignment="1">
      <alignment vertical="center" wrapText="1"/>
    </xf>
    <xf numFmtId="1" fontId="6" fillId="3" borderId="32" xfId="2" applyNumberFormat="1" applyFont="1" applyFill="1" applyBorder="1" applyAlignment="1">
      <alignment horizontal="center" vertical="center" wrapText="1"/>
    </xf>
    <xf numFmtId="0" fontId="8" fillId="0" borderId="0" xfId="2" applyBorder="1" applyAlignment="1">
      <alignment horizontal="center" vertical="center" wrapText="1"/>
    </xf>
    <xf numFmtId="0" fontId="8" fillId="0" borderId="11" xfId="2" applyBorder="1" applyAlignment="1"/>
    <xf numFmtId="0" fontId="8" fillId="0" borderId="33" xfId="2" applyBorder="1" applyAlignment="1">
      <alignment horizontal="center" vertical="center" wrapText="1"/>
    </xf>
    <xf numFmtId="0" fontId="8" fillId="0" borderId="12" xfId="2" applyBorder="1" applyAlignment="1"/>
    <xf numFmtId="0" fontId="20" fillId="0" borderId="7" xfId="2" applyFont="1" applyBorder="1" applyAlignment="1">
      <alignment horizontal="center" vertical="center" wrapText="1"/>
    </xf>
    <xf numFmtId="0" fontId="20" fillId="0" borderId="8" xfId="2" applyFont="1" applyBorder="1" applyAlignment="1">
      <alignment horizontal="center" vertical="center" wrapText="1"/>
    </xf>
    <xf numFmtId="0" fontId="20" fillId="0" borderId="9" xfId="2" applyFont="1" applyBorder="1" applyAlignment="1">
      <alignment horizontal="center" vertical="center" wrapText="1"/>
    </xf>
    <xf numFmtId="0" fontId="20" fillId="0" borderId="34" xfId="2" applyFont="1" applyBorder="1" applyAlignment="1">
      <alignment horizontal="center" vertical="center" wrapText="1"/>
    </xf>
    <xf numFmtId="2" fontId="6" fillId="2" borderId="0" xfId="2" applyNumberFormat="1" applyFont="1" applyFill="1" applyBorder="1" applyAlignment="1">
      <alignment horizontal="center" vertical="center" wrapText="1"/>
    </xf>
    <xf numFmtId="2" fontId="6" fillId="2" borderId="11" xfId="2" applyNumberFormat="1" applyFont="1" applyFill="1" applyBorder="1" applyAlignment="1">
      <alignment horizontal="center" vertical="center" wrapText="1"/>
    </xf>
    <xf numFmtId="0" fontId="11" fillId="2" borderId="5" xfId="2" applyNumberFormat="1" applyFont="1" applyFill="1" applyBorder="1" applyAlignment="1">
      <alignment horizontal="center" vertical="center" wrapText="1"/>
    </xf>
    <xf numFmtId="0" fontId="11" fillId="2" borderId="6" xfId="2" applyNumberFormat="1" applyFont="1" applyFill="1" applyBorder="1" applyAlignment="1">
      <alignment horizontal="center" vertical="center" wrapText="1"/>
    </xf>
    <xf numFmtId="0" fontId="11" fillId="2" borderId="7" xfId="2" applyNumberFormat="1" applyFont="1" applyFill="1" applyBorder="1" applyAlignment="1">
      <alignment horizontal="center" vertical="center" wrapText="1"/>
    </xf>
    <xf numFmtId="0" fontId="11" fillId="2" borderId="8" xfId="2" applyNumberFormat="1" applyFont="1" applyFill="1" applyBorder="1" applyAlignment="1">
      <alignment horizontal="center" vertical="center" wrapText="1"/>
    </xf>
    <xf numFmtId="0" fontId="20" fillId="0" borderId="9" xfId="2" applyFont="1" applyBorder="1" applyAlignment="1">
      <alignment horizontal="center" vertical="top" wrapText="1"/>
    </xf>
    <xf numFmtId="0" fontId="20" fillId="0" borderId="34" xfId="2" applyFont="1" applyBorder="1" applyAlignment="1">
      <alignment horizontal="center" vertical="top" wrapText="1"/>
    </xf>
    <xf numFmtId="49" fontId="4" fillId="2" borderId="13" xfId="2" applyNumberFormat="1" applyFont="1" applyFill="1" applyBorder="1" applyAlignment="1">
      <alignment horizontal="center" vertical="center" wrapText="1"/>
    </xf>
    <xf numFmtId="49" fontId="4" fillId="2" borderId="14" xfId="2" applyNumberFormat="1" applyFont="1" applyFill="1" applyBorder="1" applyAlignment="1">
      <alignment horizontal="center" vertical="center" wrapText="1"/>
    </xf>
    <xf numFmtId="49" fontId="4" fillId="2" borderId="10" xfId="2" applyNumberFormat="1" applyFont="1" applyFill="1" applyBorder="1" applyAlignment="1">
      <alignment horizontal="center" vertical="center" wrapText="1"/>
    </xf>
    <xf numFmtId="49" fontId="4" fillId="2" borderId="12" xfId="2" applyNumberFormat="1" applyFont="1" applyFill="1" applyBorder="1" applyAlignment="1">
      <alignment horizontal="center" vertical="center" wrapText="1"/>
    </xf>
    <xf numFmtId="0" fontId="9" fillId="6" borderId="31" xfId="2" applyFont="1" applyFill="1" applyBorder="1" applyAlignment="1">
      <alignment horizontal="center" vertical="center" wrapText="1"/>
    </xf>
    <xf numFmtId="0" fontId="9" fillId="6" borderId="32" xfId="2" applyFont="1" applyFill="1" applyBorder="1" applyAlignment="1">
      <alignment horizontal="center" vertical="center" wrapText="1"/>
    </xf>
    <xf numFmtId="0" fontId="9" fillId="6" borderId="33" xfId="2" applyFont="1" applyFill="1" applyBorder="1" applyAlignment="1">
      <alignment horizontal="center" vertical="center" wrapText="1"/>
    </xf>
    <xf numFmtId="0" fontId="1" fillId="3" borderId="14" xfId="2" applyFont="1" applyFill="1" applyBorder="1" applyAlignment="1">
      <alignment horizontal="center" vertical="center" wrapText="1"/>
    </xf>
    <xf numFmtId="0" fontId="1" fillId="3" borderId="11" xfId="2" applyFont="1" applyFill="1" applyBorder="1" applyAlignment="1">
      <alignment horizontal="center" vertical="center" wrapText="1"/>
    </xf>
    <xf numFmtId="0" fontId="22" fillId="2" borderId="2" xfId="0" applyNumberFormat="1" applyFont="1" applyFill="1" applyBorder="1" applyAlignment="1">
      <alignment horizontal="center" vertical="center" wrapText="1"/>
    </xf>
    <xf numFmtId="0" fontId="41" fillId="2" borderId="20" xfId="0" applyNumberFormat="1" applyFont="1" applyFill="1" applyBorder="1" applyAlignment="1">
      <alignment horizontal="center" vertical="center" wrapText="1"/>
    </xf>
    <xf numFmtId="0" fontId="41" fillId="2" borderId="21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6" borderId="23" xfId="2" applyFill="1" applyBorder="1" applyAlignment="1">
      <alignment horizontal="center"/>
    </xf>
    <xf numFmtId="0" fontId="8" fillId="6" borderId="24" xfId="2" applyFill="1" applyBorder="1" applyAlignment="1">
      <alignment horizontal="center"/>
    </xf>
    <xf numFmtId="0" fontId="7" fillId="0" borderId="22" xfId="2" applyFont="1" applyBorder="1" applyAlignment="1">
      <alignment horizontal="left"/>
    </xf>
    <xf numFmtId="0" fontId="7" fillId="0" borderId="23" xfId="2" applyFont="1" applyBorder="1" applyAlignment="1">
      <alignment horizontal="left"/>
    </xf>
    <xf numFmtId="0" fontId="8" fillId="6" borderId="10" xfId="2" applyFill="1" applyBorder="1" applyAlignment="1">
      <alignment horizontal="center"/>
    </xf>
    <xf numFmtId="0" fontId="8" fillId="6" borderId="12" xfId="2" applyFill="1" applyBorder="1" applyAlignment="1">
      <alignment horizontal="center"/>
    </xf>
    <xf numFmtId="164" fontId="4" fillId="0" borderId="64" xfId="2" applyNumberFormat="1" applyFont="1" applyBorder="1" applyAlignment="1">
      <alignment horizontal="center" vertical="center"/>
    </xf>
    <xf numFmtId="164" fontId="4" fillId="0" borderId="65" xfId="2" applyNumberFormat="1" applyFont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2" fillId="2" borderId="13" xfId="2" applyNumberFormat="1" applyFont="1" applyFill="1" applyBorder="1" applyAlignment="1">
      <alignment horizontal="center" wrapText="1"/>
    </xf>
    <xf numFmtId="0" fontId="2" fillId="2" borderId="14" xfId="2" applyNumberFormat="1" applyFont="1" applyFill="1" applyBorder="1" applyAlignment="1">
      <alignment horizont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8" fillId="0" borderId="10" xfId="2" applyFont="1" applyBorder="1" applyAlignment="1">
      <alignment horizontal="center" vertical="center" wrapText="1"/>
    </xf>
    <xf numFmtId="0" fontId="28" fillId="0" borderId="12" xfId="2" applyFont="1" applyBorder="1" applyAlignment="1">
      <alignment horizontal="center" vertical="center" wrapText="1"/>
    </xf>
    <xf numFmtId="0" fontId="41" fillId="2" borderId="5" xfId="0" applyNumberFormat="1" applyFont="1" applyFill="1" applyBorder="1" applyAlignment="1">
      <alignment horizontal="center" vertical="center" wrapText="1"/>
    </xf>
    <xf numFmtId="0" fontId="41" fillId="2" borderId="13" xfId="0" applyNumberFormat="1" applyFont="1" applyFill="1" applyBorder="1" applyAlignment="1">
      <alignment horizontal="center" vertical="center" wrapText="1"/>
    </xf>
    <xf numFmtId="0" fontId="41" fillId="2" borderId="14" xfId="0" applyNumberFormat="1" applyFont="1" applyFill="1" applyBorder="1" applyAlignment="1">
      <alignment horizontal="center" vertical="center" wrapText="1"/>
    </xf>
    <xf numFmtId="0" fontId="8" fillId="0" borderId="1" xfId="2" applyBorder="1" applyAlignment="1">
      <alignment horizontal="center"/>
    </xf>
    <xf numFmtId="0" fontId="8" fillId="0" borderId="25" xfId="2" applyBorder="1" applyAlignment="1">
      <alignment horizontal="center"/>
    </xf>
    <xf numFmtId="0" fontId="8" fillId="0" borderId="2" xfId="2" applyBorder="1" applyAlignment="1">
      <alignment horizontal="center"/>
    </xf>
    <xf numFmtId="0" fontId="8" fillId="0" borderId="26" xfId="2" applyBorder="1" applyAlignment="1">
      <alignment horizontal="center"/>
    </xf>
    <xf numFmtId="0" fontId="1" fillId="2" borderId="5" xfId="2" applyNumberFormat="1" applyFont="1" applyFill="1" applyBorder="1" applyAlignment="1">
      <alignment horizontal="center" vertical="center"/>
    </xf>
    <xf numFmtId="0" fontId="1" fillId="2" borderId="13" xfId="2" applyNumberFormat="1" applyFont="1" applyFill="1" applyBorder="1" applyAlignment="1">
      <alignment horizontal="center" vertical="center"/>
    </xf>
    <xf numFmtId="0" fontId="1" fillId="2" borderId="14" xfId="2" applyNumberFormat="1" applyFont="1" applyFill="1" applyBorder="1" applyAlignment="1">
      <alignment horizontal="center" vertical="center"/>
    </xf>
    <xf numFmtId="0" fontId="1" fillId="2" borderId="7" xfId="2" applyNumberFormat="1" applyFont="1" applyFill="1" applyBorder="1" applyAlignment="1">
      <alignment horizontal="center" vertical="center"/>
    </xf>
    <xf numFmtId="0" fontId="1" fillId="2" borderId="0" xfId="2" applyNumberFormat="1" applyFont="1" applyFill="1" applyBorder="1" applyAlignment="1">
      <alignment horizontal="center" vertical="center"/>
    </xf>
    <xf numFmtId="0" fontId="1" fillId="2" borderId="11" xfId="2" applyNumberFormat="1" applyFont="1" applyFill="1" applyBorder="1" applyAlignment="1">
      <alignment horizontal="center" vertical="center"/>
    </xf>
    <xf numFmtId="0" fontId="1" fillId="2" borderId="9" xfId="2" applyNumberFormat="1" applyFont="1" applyFill="1" applyBorder="1" applyAlignment="1">
      <alignment horizontal="center" vertical="center"/>
    </xf>
    <xf numFmtId="0" fontId="1" fillId="2" borderId="10" xfId="2" applyNumberFormat="1" applyFont="1" applyFill="1" applyBorder="1" applyAlignment="1">
      <alignment horizontal="center" vertical="center"/>
    </xf>
    <xf numFmtId="0" fontId="1" fillId="2" borderId="12" xfId="2" applyNumberFormat="1" applyFont="1" applyFill="1" applyBorder="1" applyAlignment="1">
      <alignment horizontal="center" vertical="center"/>
    </xf>
    <xf numFmtId="0" fontId="1" fillId="2" borderId="1" xfId="2" applyNumberFormat="1" applyFont="1" applyFill="1" applyBorder="1" applyAlignment="1">
      <alignment horizontal="center" vertical="center"/>
    </xf>
    <xf numFmtId="0" fontId="1" fillId="2" borderId="18" xfId="2" applyNumberFormat="1" applyFont="1" applyFill="1" applyBorder="1" applyAlignment="1">
      <alignment horizontal="center" vertical="center"/>
    </xf>
    <xf numFmtId="0" fontId="1" fillId="2" borderId="19" xfId="2" applyNumberFormat="1" applyFont="1" applyFill="1" applyBorder="1" applyAlignment="1">
      <alignment horizontal="center" vertical="center"/>
    </xf>
    <xf numFmtId="0" fontId="41" fillId="2" borderId="5" xfId="2" applyNumberFormat="1" applyFont="1" applyFill="1" applyBorder="1" applyAlignment="1">
      <alignment horizontal="center" vertical="center" wrapText="1"/>
    </xf>
    <xf numFmtId="0" fontId="41" fillId="2" borderId="13" xfId="2" applyNumberFormat="1" applyFont="1" applyFill="1" applyBorder="1" applyAlignment="1">
      <alignment horizontal="center" vertical="center" wrapText="1"/>
    </xf>
    <xf numFmtId="0" fontId="41" fillId="2" borderId="14" xfId="2" applyNumberFormat="1" applyFont="1" applyFill="1" applyBorder="1" applyAlignment="1">
      <alignment horizontal="center" vertical="center" wrapText="1"/>
    </xf>
    <xf numFmtId="0" fontId="1" fillId="2" borderId="9" xfId="2" applyFont="1" applyFill="1" applyBorder="1" applyAlignment="1">
      <alignment horizontal="center" vertical="top"/>
    </xf>
    <xf numFmtId="0" fontId="1" fillId="2" borderId="10" xfId="2" applyFont="1" applyFill="1" applyBorder="1" applyAlignment="1">
      <alignment horizontal="center" vertical="top"/>
    </xf>
    <xf numFmtId="0" fontId="1" fillId="2" borderId="12" xfId="2" applyFont="1" applyFill="1" applyBorder="1" applyAlignment="1">
      <alignment horizontal="center" vertical="top"/>
    </xf>
    <xf numFmtId="0" fontId="1" fillId="0" borderId="7" xfId="2" applyFont="1" applyBorder="1" applyAlignment="1">
      <alignment horizontal="left" vertical="center"/>
    </xf>
    <xf numFmtId="0" fontId="1" fillId="0" borderId="0" xfId="2" applyFont="1" applyBorder="1" applyAlignment="1">
      <alignment horizontal="left" vertical="center"/>
    </xf>
    <xf numFmtId="0" fontId="1" fillId="0" borderId="11" xfId="2" applyFont="1" applyBorder="1" applyAlignment="1">
      <alignment horizontal="left" vertical="center"/>
    </xf>
    <xf numFmtId="167" fontId="1" fillId="0" borderId="0" xfId="2" applyNumberFormat="1" applyFont="1" applyBorder="1" applyAlignment="1">
      <alignment horizontal="right"/>
    </xf>
    <xf numFmtId="0" fontId="4" fillId="0" borderId="1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5" fillId="2" borderId="5" xfId="2" applyNumberFormat="1" applyFont="1" applyFill="1" applyBorder="1" applyAlignment="1">
      <alignment horizontal="left"/>
    </xf>
    <xf numFmtId="0" fontId="8" fillId="0" borderId="13" xfId="2" applyFont="1" applyBorder="1" applyAlignment="1">
      <alignment horizontal="left"/>
    </xf>
    <xf numFmtId="0" fontId="5" fillId="0" borderId="9" xfId="2" applyFont="1" applyBorder="1" applyAlignment="1">
      <alignment horizontal="left" vertical="top"/>
    </xf>
    <xf numFmtId="0" fontId="8" fillId="0" borderId="10" xfId="2" applyFont="1" applyBorder="1" applyAlignment="1">
      <alignment horizontal="left" vertical="top"/>
    </xf>
    <xf numFmtId="0" fontId="25" fillId="0" borderId="9" xfId="0" applyFont="1" applyBorder="1" applyAlignment="1">
      <alignment horizontal="center" vertical="top" wrapText="1"/>
    </xf>
    <xf numFmtId="0" fontId="25" fillId="0" borderId="34" xfId="0" applyFont="1" applyBorder="1" applyAlignment="1">
      <alignment horizontal="center" vertical="top" wrapText="1"/>
    </xf>
    <xf numFmtId="0" fontId="5" fillId="2" borderId="66" xfId="2" applyNumberFormat="1" applyFont="1" applyFill="1" applyBorder="1" applyAlignment="1">
      <alignment horizontal="center" vertical="center" wrapText="1"/>
    </xf>
    <xf numFmtId="0" fontId="5" fillId="2" borderId="86" xfId="2" applyNumberFormat="1" applyFont="1" applyFill="1" applyBorder="1" applyAlignment="1">
      <alignment horizontal="center" vertical="center" wrapText="1"/>
    </xf>
    <xf numFmtId="0" fontId="25" fillId="0" borderId="55" xfId="2" applyFont="1" applyBorder="1" applyAlignment="1">
      <alignment horizontal="center" vertical="center" wrapText="1"/>
    </xf>
    <xf numFmtId="0" fontId="25" fillId="0" borderId="50" xfId="2" applyFont="1" applyBorder="1" applyAlignment="1">
      <alignment horizontal="center" vertical="center" wrapText="1"/>
    </xf>
    <xf numFmtId="0" fontId="12" fillId="0" borderId="59" xfId="2" applyFont="1" applyBorder="1" applyAlignment="1">
      <alignment horizontal="center" vertical="center" wrapText="1"/>
    </xf>
    <xf numFmtId="0" fontId="12" fillId="0" borderId="55" xfId="2" applyFont="1" applyBorder="1" applyAlignment="1">
      <alignment horizontal="center" vertical="center" wrapText="1"/>
    </xf>
    <xf numFmtId="0" fontId="12" fillId="0" borderId="50" xfId="2" applyFont="1" applyBorder="1" applyAlignment="1">
      <alignment horizontal="center" vertical="center" wrapText="1"/>
    </xf>
    <xf numFmtId="4" fontId="8" fillId="0" borderId="62" xfId="0" applyNumberFormat="1" applyFont="1" applyBorder="1" applyAlignment="1">
      <alignment horizontal="center" vertical="center" wrapText="1"/>
    </xf>
    <xf numFmtId="4" fontId="8" fillId="0" borderId="42" xfId="0" applyNumberFormat="1" applyFont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>
      <alignment horizontal="center" vertical="center" wrapText="1"/>
    </xf>
    <xf numFmtId="0" fontId="44" fillId="0" borderId="5" xfId="5" applyBorder="1" applyAlignment="1">
      <alignment horizontal="center"/>
    </xf>
    <xf numFmtId="0" fontId="8" fillId="0" borderId="13" xfId="2" applyBorder="1" applyAlignment="1">
      <alignment horizontal="center"/>
    </xf>
    <xf numFmtId="0" fontId="8" fillId="0" borderId="14" xfId="2" applyBorder="1" applyAlignment="1">
      <alignment horizontal="center"/>
    </xf>
    <xf numFmtId="0" fontId="8" fillId="0" borderId="7" xfId="2" applyBorder="1" applyAlignment="1">
      <alignment horizontal="center"/>
    </xf>
    <xf numFmtId="0" fontId="8" fillId="0" borderId="0" xfId="2" applyBorder="1" applyAlignment="1">
      <alignment horizontal="center"/>
    </xf>
    <xf numFmtId="0" fontId="8" fillId="0" borderId="11" xfId="2" applyBorder="1" applyAlignment="1">
      <alignment horizontal="center"/>
    </xf>
    <xf numFmtId="0" fontId="8" fillId="0" borderId="9" xfId="2" applyBorder="1" applyAlignment="1">
      <alignment horizontal="center"/>
    </xf>
    <xf numFmtId="0" fontId="8" fillId="0" borderId="10" xfId="2" applyBorder="1" applyAlignment="1">
      <alignment horizontal="center"/>
    </xf>
    <xf numFmtId="0" fontId="8" fillId="0" borderId="12" xfId="2" applyBorder="1" applyAlignment="1">
      <alignment horizontal="center"/>
    </xf>
    <xf numFmtId="0" fontId="20" fillId="0" borderId="7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4" fillId="2" borderId="11" xfId="2" applyNumberFormat="1" applyFont="1" applyFill="1" applyBorder="1" applyAlignment="1">
      <alignment horizontal="center" vertical="center"/>
    </xf>
    <xf numFmtId="0" fontId="4" fillId="2" borderId="12" xfId="2" applyNumberFormat="1" applyFont="1" applyFill="1" applyBorder="1" applyAlignment="1">
      <alignment horizontal="center" vertical="center"/>
    </xf>
    <xf numFmtId="168" fontId="4" fillId="2" borderId="31" xfId="0" applyNumberFormat="1" applyFont="1" applyFill="1" applyBorder="1" applyAlignment="1">
      <alignment horizontal="center" vertical="center" wrapText="1"/>
    </xf>
    <xf numFmtId="168" fontId="4" fillId="2" borderId="13" xfId="0" applyNumberFormat="1" applyFont="1" applyFill="1" applyBorder="1" applyAlignment="1">
      <alignment horizontal="center" vertical="center" wrapText="1"/>
    </xf>
    <xf numFmtId="168" fontId="4" fillId="2" borderId="33" xfId="0" applyNumberFormat="1" applyFont="1" applyFill="1" applyBorder="1" applyAlignment="1">
      <alignment horizontal="center" vertical="center" wrapText="1"/>
    </xf>
    <xf numFmtId="168" fontId="4" fillId="2" borderId="10" xfId="0" applyNumberFormat="1" applyFont="1" applyFill="1" applyBorder="1" applyAlignment="1">
      <alignment horizontal="center" vertical="center" wrapText="1"/>
    </xf>
    <xf numFmtId="4" fontId="1" fillId="0" borderId="31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164" fontId="4" fillId="0" borderId="84" xfId="2" applyNumberFormat="1" applyFont="1" applyBorder="1" applyAlignment="1">
      <alignment horizontal="center" vertical="center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34" xfId="0" applyNumberFormat="1" applyFont="1" applyFill="1" applyBorder="1" applyAlignment="1">
      <alignment horizontal="center" vertical="center" wrapText="1"/>
    </xf>
    <xf numFmtId="0" fontId="4" fillId="2" borderId="5" xfId="2" applyNumberFormat="1" applyFont="1" applyFill="1" applyBorder="1" applyAlignment="1">
      <alignment horizontal="center" vertical="center" wrapText="1"/>
    </xf>
    <xf numFmtId="0" fontId="4" fillId="2" borderId="13" xfId="2" applyNumberFormat="1" applyFont="1" applyFill="1" applyBorder="1" applyAlignment="1">
      <alignment horizontal="center" vertical="center" wrapText="1"/>
    </xf>
    <xf numFmtId="0" fontId="4" fillId="2" borderId="14" xfId="2" applyNumberFormat="1" applyFont="1" applyFill="1" applyBorder="1" applyAlignment="1">
      <alignment horizontal="center" vertical="center" wrapText="1"/>
    </xf>
    <xf numFmtId="0" fontId="25" fillId="0" borderId="16" xfId="2" applyFont="1" applyBorder="1" applyAlignment="1">
      <alignment horizontal="center" vertical="center" wrapText="1"/>
    </xf>
    <xf numFmtId="0" fontId="25" fillId="0" borderId="17" xfId="2" applyFont="1" applyBorder="1" applyAlignment="1">
      <alignment horizontal="center" vertical="center" wrapText="1"/>
    </xf>
    <xf numFmtId="0" fontId="12" fillId="0" borderId="16" xfId="2" applyFont="1" applyBorder="1" applyAlignment="1">
      <alignment horizontal="center" vertical="center" wrapText="1"/>
    </xf>
    <xf numFmtId="0" fontId="4" fillId="2" borderId="15" xfId="2" applyNumberFormat="1" applyFont="1" applyFill="1" applyBorder="1" applyAlignment="1">
      <alignment horizontal="center" vertical="center" wrapText="1"/>
    </xf>
    <xf numFmtId="0" fontId="4" fillId="2" borderId="16" xfId="2" applyNumberFormat="1" applyFont="1" applyFill="1" applyBorder="1" applyAlignment="1">
      <alignment horizontal="center" vertical="center" wrapText="1"/>
    </xf>
    <xf numFmtId="0" fontId="4" fillId="2" borderId="17" xfId="2" applyNumberFormat="1" applyFont="1" applyFill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 wrapText="1"/>
    </xf>
    <xf numFmtId="0" fontId="12" fillId="0" borderId="17" xfId="2" applyFont="1" applyBorder="1" applyAlignment="1">
      <alignment horizontal="center" vertical="center" wrapText="1"/>
    </xf>
    <xf numFmtId="0" fontId="8" fillId="0" borderId="5" xfId="2" applyBorder="1" applyAlignment="1">
      <alignment horizontal="center"/>
    </xf>
    <xf numFmtId="0" fontId="1" fillId="3" borderId="13" xfId="2" applyFont="1" applyFill="1" applyBorder="1" applyAlignment="1">
      <alignment horizontal="center" vertical="center" wrapText="1"/>
    </xf>
    <xf numFmtId="0" fontId="1" fillId="3" borderId="0" xfId="2" applyFont="1" applyFill="1" applyBorder="1" applyAlignment="1">
      <alignment horizontal="center" vertical="center" wrapText="1"/>
    </xf>
    <xf numFmtId="0" fontId="2" fillId="2" borderId="0" xfId="2" applyNumberFormat="1" applyFont="1" applyFill="1" applyBorder="1" applyAlignment="1">
      <alignment horizontal="center" wrapText="1"/>
    </xf>
    <xf numFmtId="0" fontId="2" fillId="2" borderId="11" xfId="2" applyNumberFormat="1" applyFont="1" applyFill="1" applyBorder="1" applyAlignment="1">
      <alignment horizontal="center" wrapText="1"/>
    </xf>
    <xf numFmtId="0" fontId="8" fillId="0" borderId="34" xfId="2" applyFont="1" applyBorder="1" applyAlignment="1">
      <alignment horizontal="left" vertical="top"/>
    </xf>
    <xf numFmtId="167" fontId="1" fillId="0" borderId="13" xfId="2" applyNumberFormat="1" applyFont="1" applyBorder="1" applyAlignment="1">
      <alignment horizontal="center"/>
    </xf>
    <xf numFmtId="0" fontId="5" fillId="2" borderId="7" xfId="2" applyNumberFormat="1" applyFont="1" applyFill="1" applyBorder="1" applyAlignment="1">
      <alignment horizontal="left"/>
    </xf>
    <xf numFmtId="0" fontId="8" fillId="0" borderId="0" xfId="2" applyFont="1" applyBorder="1" applyAlignment="1">
      <alignment horizontal="left"/>
    </xf>
    <xf numFmtId="49" fontId="4" fillId="2" borderId="0" xfId="2" applyNumberFormat="1" applyFont="1" applyFill="1" applyBorder="1" applyAlignment="1">
      <alignment horizontal="center" vertical="center" wrapText="1"/>
    </xf>
    <xf numFmtId="49" fontId="4" fillId="2" borderId="11" xfId="2" applyNumberFormat="1" applyFont="1" applyFill="1" applyBorder="1" applyAlignment="1">
      <alignment horizontal="center" vertical="center" wrapText="1"/>
    </xf>
    <xf numFmtId="0" fontId="5" fillId="2" borderId="88" xfId="2" applyNumberFormat="1" applyFont="1" applyFill="1" applyBorder="1" applyAlignment="1">
      <alignment horizontal="center" vertical="center" wrapText="1"/>
    </xf>
    <xf numFmtId="0" fontId="5" fillId="2" borderId="16" xfId="2" applyNumberFormat="1" applyFont="1" applyFill="1" applyBorder="1" applyAlignment="1">
      <alignment horizontal="center" vertical="center" wrapText="1"/>
    </xf>
    <xf numFmtId="0" fontId="5" fillId="2" borderId="89" xfId="2" applyNumberFormat="1" applyFont="1" applyFill="1" applyBorder="1" applyAlignment="1">
      <alignment horizontal="center" vertical="center" wrapText="1"/>
    </xf>
    <xf numFmtId="0" fontId="25" fillId="0" borderId="66" xfId="2" applyFont="1" applyBorder="1" applyAlignment="1">
      <alignment horizontal="center" vertical="center" wrapText="1"/>
    </xf>
    <xf numFmtId="0" fontId="25" fillId="0" borderId="86" xfId="2" applyFont="1" applyBorder="1" applyAlignment="1">
      <alignment horizontal="center" vertical="center" wrapText="1"/>
    </xf>
    <xf numFmtId="0" fontId="5" fillId="2" borderId="55" xfId="2" applyNumberFormat="1" applyFont="1" applyFill="1" applyBorder="1" applyAlignment="1">
      <alignment horizontal="center" vertical="center" wrapText="1"/>
    </xf>
    <xf numFmtId="0" fontId="12" fillId="0" borderId="66" xfId="2" applyFont="1" applyBorder="1" applyAlignment="1">
      <alignment horizontal="center" vertical="center" wrapText="1"/>
    </xf>
    <xf numFmtId="0" fontId="12" fillId="0" borderId="86" xfId="2" applyFont="1" applyBorder="1" applyAlignment="1">
      <alignment horizontal="center" vertical="center" wrapText="1"/>
    </xf>
    <xf numFmtId="4" fontId="9" fillId="0" borderId="31" xfId="0" applyNumberFormat="1" applyFont="1" applyBorder="1" applyAlignment="1">
      <alignment horizontal="center" vertical="center" wrapText="1"/>
    </xf>
    <xf numFmtId="4" fontId="9" fillId="0" borderId="13" xfId="0" applyNumberFormat="1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 wrapText="1"/>
    </xf>
    <xf numFmtId="4" fontId="9" fillId="0" borderId="33" xfId="0" applyNumberFormat="1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0" fontId="41" fillId="2" borderId="7" xfId="0" applyNumberFormat="1" applyFont="1" applyFill="1" applyBorder="1" applyAlignment="1">
      <alignment horizontal="center" vertical="center" wrapText="1"/>
    </xf>
    <xf numFmtId="0" fontId="41" fillId="2" borderId="0" xfId="0" applyNumberFormat="1" applyFont="1" applyFill="1" applyBorder="1" applyAlignment="1">
      <alignment horizontal="center" vertical="center" wrapText="1"/>
    </xf>
    <xf numFmtId="0" fontId="41" fillId="2" borderId="11" xfId="0" applyNumberFormat="1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164" fontId="4" fillId="0" borderId="96" xfId="2" applyNumberFormat="1" applyFont="1" applyBorder="1" applyAlignment="1">
      <alignment horizontal="center" vertical="center"/>
    </xf>
    <xf numFmtId="164" fontId="4" fillId="0" borderId="94" xfId="2" applyNumberFormat="1" applyFont="1" applyBorder="1" applyAlignment="1">
      <alignment horizontal="center" vertical="center"/>
    </xf>
    <xf numFmtId="0" fontId="46" fillId="9" borderId="5" xfId="3" applyFont="1" applyFill="1" applyBorder="1" applyAlignment="1">
      <alignment horizontal="center" vertical="center"/>
    </xf>
    <xf numFmtId="0" fontId="46" fillId="9" borderId="13" xfId="3" applyFont="1" applyFill="1" applyBorder="1" applyAlignment="1">
      <alignment horizontal="center" vertical="center"/>
    </xf>
    <xf numFmtId="0" fontId="46" fillId="9" borderId="7" xfId="3" applyFont="1" applyFill="1" applyBorder="1" applyAlignment="1">
      <alignment horizontal="center" vertical="center"/>
    </xf>
    <xf numFmtId="0" fontId="46" fillId="9" borderId="0" xfId="3" applyFont="1" applyFill="1" applyBorder="1" applyAlignment="1">
      <alignment horizontal="center" vertical="center"/>
    </xf>
    <xf numFmtId="0" fontId="26" fillId="0" borderId="13" xfId="2" applyFont="1" applyBorder="1" applyAlignment="1">
      <alignment horizontal="center" vertical="center" wrapText="1"/>
    </xf>
    <xf numFmtId="0" fontId="26" fillId="0" borderId="14" xfId="2" applyFont="1" applyBorder="1" applyAlignment="1">
      <alignment horizontal="center" vertical="center" wrapText="1"/>
    </xf>
    <xf numFmtId="0" fontId="48" fillId="0" borderId="0" xfId="2" applyFont="1" applyBorder="1" applyAlignment="1">
      <alignment horizontal="center" vertical="center" wrapText="1"/>
    </xf>
    <xf numFmtId="0" fontId="48" fillId="0" borderId="11" xfId="2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5" fillId="0" borderId="7" xfId="2" applyFont="1" applyBorder="1" applyAlignment="1">
      <alignment horizontal="left" wrapText="1"/>
    </xf>
    <xf numFmtId="0" fontId="15" fillId="0" borderId="0" xfId="2" applyFont="1" applyBorder="1" applyAlignment="1">
      <alignment horizontal="left" wrapText="1"/>
    </xf>
    <xf numFmtId="0" fontId="15" fillId="0" borderId="0" xfId="2" applyFont="1" applyBorder="1" applyAlignment="1">
      <alignment horizontal="center" wrapText="1"/>
    </xf>
    <xf numFmtId="0" fontId="15" fillId="0" borderId="11" xfId="2" applyFont="1" applyBorder="1" applyAlignment="1">
      <alignment horizontal="center" wrapText="1"/>
    </xf>
    <xf numFmtId="0" fontId="2" fillId="2" borderId="50" xfId="2" applyFont="1" applyFill="1" applyBorder="1" applyAlignment="1">
      <alignment horizontal="center" wrapText="1"/>
    </xf>
    <xf numFmtId="0" fontId="2" fillId="2" borderId="16" xfId="2" applyFont="1" applyFill="1" applyBorder="1" applyAlignment="1">
      <alignment horizontal="center" wrapText="1"/>
    </xf>
    <xf numFmtId="0" fontId="2" fillId="2" borderId="51" xfId="2" applyFont="1" applyFill="1" applyBorder="1" applyAlignment="1">
      <alignment horizontal="center" wrapText="1"/>
    </xf>
    <xf numFmtId="0" fontId="10" fillId="0" borderId="35" xfId="2" applyFont="1" applyBorder="1" applyAlignment="1">
      <alignment horizontal="center" vertical="center" wrapText="1"/>
    </xf>
    <xf numFmtId="0" fontId="10" fillId="0" borderId="36" xfId="2" applyFont="1" applyBorder="1" applyAlignment="1">
      <alignment horizontal="center" vertical="center" wrapText="1"/>
    </xf>
    <xf numFmtId="0" fontId="10" fillId="0" borderId="37" xfId="2" applyFont="1" applyBorder="1" applyAlignment="1">
      <alignment horizontal="center" vertical="center" wrapText="1"/>
    </xf>
    <xf numFmtId="0" fontId="28" fillId="0" borderId="35" xfId="2" applyFont="1" applyBorder="1" applyAlignment="1">
      <alignment horizontal="center" vertical="center" wrapText="1"/>
    </xf>
    <xf numFmtId="0" fontId="28" fillId="0" borderId="36" xfId="2" applyFont="1" applyBorder="1" applyAlignment="1">
      <alignment horizontal="center" vertical="center" wrapText="1"/>
    </xf>
    <xf numFmtId="0" fontId="28" fillId="0" borderId="37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/>
    </xf>
    <xf numFmtId="0" fontId="1" fillId="0" borderId="0" xfId="2" applyFont="1" applyBorder="1" applyAlignment="1">
      <alignment horizontal="center"/>
    </xf>
    <xf numFmtId="0" fontId="1" fillId="0" borderId="11" xfId="2" applyFont="1" applyBorder="1" applyAlignment="1">
      <alignment horizontal="center"/>
    </xf>
    <xf numFmtId="0" fontId="1" fillId="0" borderId="9" xfId="2" applyFont="1" applyBorder="1" applyAlignment="1">
      <alignment horizontal="center"/>
    </xf>
    <xf numFmtId="0" fontId="1" fillId="0" borderId="10" xfId="2" applyFont="1" applyBorder="1" applyAlignment="1">
      <alignment horizontal="center"/>
    </xf>
    <xf numFmtId="0" fontId="1" fillId="0" borderId="12" xfId="2" applyFont="1" applyBorder="1" applyAlignment="1">
      <alignment horizontal="center"/>
    </xf>
    <xf numFmtId="0" fontId="5" fillId="0" borderId="60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4" fillId="2" borderId="59" xfId="2" applyFont="1" applyFill="1" applyBorder="1" applyAlignment="1">
      <alignment horizontal="center" vertical="center"/>
    </xf>
    <xf numFmtId="0" fontId="4" fillId="0" borderId="55" xfId="2" applyFont="1" applyBorder="1" applyAlignment="1">
      <alignment horizontal="center" vertical="center"/>
    </xf>
    <xf numFmtId="0" fontId="4" fillId="0" borderId="5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83" xfId="2" applyFont="1" applyBorder="1" applyAlignment="1">
      <alignment horizontal="center" vertical="center"/>
    </xf>
    <xf numFmtId="0" fontId="4" fillId="0" borderId="40" xfId="2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9" fillId="0" borderId="31" xfId="3" applyFont="1" applyBorder="1" applyAlignment="1">
      <alignment horizontal="center" vertical="center"/>
    </xf>
    <xf numFmtId="0" fontId="49" fillId="0" borderId="13" xfId="3" applyFont="1" applyBorder="1" applyAlignment="1">
      <alignment horizontal="center" vertical="center"/>
    </xf>
    <xf numFmtId="0" fontId="49" fillId="0" borderId="14" xfId="3" applyFont="1" applyBorder="1" applyAlignment="1">
      <alignment horizontal="center" vertical="center"/>
    </xf>
    <xf numFmtId="1" fontId="52" fillId="0" borderId="28" xfId="6" applyNumberFormat="1" applyFont="1" applyBorder="1" applyAlignment="1">
      <alignment horizontal="center" vertical="center"/>
    </xf>
    <xf numFmtId="1" fontId="52" fillId="0" borderId="20" xfId="6" applyNumberFormat="1" applyFont="1" applyBorder="1" applyAlignment="1">
      <alignment horizontal="center" vertical="center"/>
    </xf>
    <xf numFmtId="1" fontId="52" fillId="0" borderId="21" xfId="6" applyNumberFormat="1" applyFont="1" applyBorder="1" applyAlignment="1">
      <alignment horizontal="center" vertical="center"/>
    </xf>
    <xf numFmtId="1" fontId="52" fillId="0" borderId="33" xfId="6" applyNumberFormat="1" applyFont="1" applyBorder="1" applyAlignment="1">
      <alignment horizontal="center" vertical="center"/>
    </xf>
    <xf numFmtId="1" fontId="52" fillId="0" borderId="10" xfId="6" applyNumberFormat="1" applyFont="1" applyBorder="1" applyAlignment="1">
      <alignment horizontal="center" vertical="center"/>
    </xf>
    <xf numFmtId="1" fontId="52" fillId="0" borderId="12" xfId="6" applyNumberFormat="1" applyFont="1" applyBorder="1" applyAlignment="1">
      <alignment horizontal="center" vertical="center"/>
    </xf>
    <xf numFmtId="0" fontId="37" fillId="2" borderId="9" xfId="3" applyFont="1" applyFill="1" applyBorder="1" applyAlignment="1">
      <alignment horizontal="center" vertical="center"/>
    </xf>
    <xf numFmtId="0" fontId="37" fillId="2" borderId="10" xfId="3" applyFont="1" applyFill="1" applyBorder="1" applyAlignment="1">
      <alignment horizontal="center" vertical="center"/>
    </xf>
    <xf numFmtId="0" fontId="37" fillId="0" borderId="10" xfId="3" applyFont="1" applyBorder="1" applyAlignment="1">
      <alignment horizontal="center" vertical="center"/>
    </xf>
    <xf numFmtId="0" fontId="45" fillId="0" borderId="22" xfId="3" applyFont="1" applyBorder="1" applyAlignment="1">
      <alignment horizontal="right" vertical="center"/>
    </xf>
    <xf numFmtId="0" fontId="45" fillId="0" borderId="23" xfId="3" applyFont="1" applyBorder="1" applyAlignment="1">
      <alignment horizontal="right" vertical="center"/>
    </xf>
    <xf numFmtId="0" fontId="45" fillId="0" borderId="23" xfId="3" applyFont="1" applyBorder="1" applyAlignment="1">
      <alignment horizontal="left" vertical="center"/>
    </xf>
    <xf numFmtId="0" fontId="45" fillId="0" borderId="24" xfId="3" applyFont="1" applyBorder="1" applyAlignment="1">
      <alignment horizontal="left" vertical="center"/>
    </xf>
    <xf numFmtId="0" fontId="50" fillId="0" borderId="15" xfId="3" applyFont="1" applyBorder="1" applyAlignment="1">
      <alignment horizontal="center" vertical="center"/>
    </xf>
    <xf numFmtId="0" fontId="50" fillId="0" borderId="16" xfId="3" applyFont="1" applyBorder="1" applyAlignment="1">
      <alignment horizontal="center" vertical="center"/>
    </xf>
    <xf numFmtId="0" fontId="50" fillId="0" borderId="17" xfId="3" applyFont="1" applyBorder="1" applyAlignment="1">
      <alignment horizontal="center" vertical="center"/>
    </xf>
    <xf numFmtId="0" fontId="33" fillId="0" borderId="5" xfId="3" applyBorder="1" applyAlignment="1">
      <alignment horizontal="center"/>
    </xf>
    <xf numFmtId="0" fontId="33" fillId="0" borderId="13" xfId="3" applyBorder="1" applyAlignment="1">
      <alignment horizontal="center"/>
    </xf>
    <xf numFmtId="0" fontId="33" fillId="0" borderId="14" xfId="3" applyBorder="1" applyAlignment="1">
      <alignment horizontal="center"/>
    </xf>
    <xf numFmtId="0" fontId="33" fillId="0" borderId="7" xfId="3" applyBorder="1" applyAlignment="1">
      <alignment horizontal="center"/>
    </xf>
    <xf numFmtId="0" fontId="33" fillId="0" borderId="0" xfId="3" applyAlignment="1">
      <alignment horizontal="center"/>
    </xf>
    <xf numFmtId="0" fontId="33" fillId="0" borderId="11" xfId="3" applyBorder="1" applyAlignment="1">
      <alignment horizontal="center"/>
    </xf>
    <xf numFmtId="0" fontId="33" fillId="2" borderId="9" xfId="3" applyFill="1" applyBorder="1" applyAlignment="1">
      <alignment horizontal="center"/>
    </xf>
    <xf numFmtId="0" fontId="33" fillId="2" borderId="10" xfId="3" applyFill="1" applyBorder="1" applyAlignment="1">
      <alignment horizontal="center"/>
    </xf>
    <xf numFmtId="0" fontId="33" fillId="0" borderId="10" xfId="3" applyBorder="1" applyAlignment="1">
      <alignment horizontal="center"/>
    </xf>
    <xf numFmtId="0" fontId="33" fillId="0" borderId="12" xfId="3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 wrapText="1"/>
    </xf>
    <xf numFmtId="1" fontId="5" fillId="0" borderId="62" xfId="6" applyNumberFormat="1" applyFont="1" applyBorder="1" applyAlignment="1">
      <alignment horizontal="center" vertical="center"/>
    </xf>
    <xf numFmtId="1" fontId="5" fillId="0" borderId="54" xfId="6" applyNumberFormat="1" applyFont="1" applyBorder="1" applyAlignment="1">
      <alignment horizontal="center" vertical="center"/>
    </xf>
    <xf numFmtId="0" fontId="5" fillId="0" borderId="62" xfId="3" applyFont="1" applyBorder="1" applyAlignment="1">
      <alignment horizontal="center" vertical="center" wrapText="1"/>
    </xf>
    <xf numFmtId="0" fontId="5" fillId="0" borderId="54" xfId="3" applyFont="1" applyBorder="1" applyAlignment="1">
      <alignment horizontal="center" vertical="center" wrapText="1"/>
    </xf>
    <xf numFmtId="49" fontId="5" fillId="0" borderId="62" xfId="3" applyNumberFormat="1" applyFont="1" applyBorder="1" applyAlignment="1">
      <alignment horizontal="center" vertical="center"/>
    </xf>
    <xf numFmtId="49" fontId="5" fillId="0" borderId="54" xfId="3" applyNumberFormat="1" applyFont="1" applyBorder="1" applyAlignment="1">
      <alignment horizontal="center" vertical="center"/>
    </xf>
    <xf numFmtId="49" fontId="5" fillId="0" borderId="99" xfId="3" applyNumberFormat="1" applyFont="1" applyBorder="1" applyAlignment="1">
      <alignment horizontal="center" vertical="center"/>
    </xf>
    <xf numFmtId="49" fontId="5" fillId="0" borderId="94" xfId="3" applyNumberFormat="1" applyFont="1" applyBorder="1" applyAlignment="1">
      <alignment horizontal="center" vertical="center"/>
    </xf>
    <xf numFmtId="49" fontId="5" fillId="0" borderId="62" xfId="3" applyNumberFormat="1" applyFont="1" applyBorder="1" applyAlignment="1">
      <alignment horizontal="center"/>
    </xf>
    <xf numFmtId="49" fontId="5" fillId="0" borderId="54" xfId="3" applyNumberFormat="1" applyFont="1" applyBorder="1" applyAlignment="1">
      <alignment horizontal="center"/>
    </xf>
    <xf numFmtId="0" fontId="5" fillId="0" borderId="62" xfId="3" applyFont="1" applyBorder="1" applyAlignment="1">
      <alignment horizontal="center" wrapText="1"/>
    </xf>
    <xf numFmtId="0" fontId="5" fillId="0" borderId="54" xfId="3" applyFont="1" applyBorder="1" applyAlignment="1">
      <alignment horizontal="center" wrapText="1"/>
    </xf>
    <xf numFmtId="0" fontId="50" fillId="2" borderId="16" xfId="3" applyFont="1" applyFill="1" applyBorder="1" applyAlignment="1">
      <alignment horizontal="center" vertical="center"/>
    </xf>
    <xf numFmtId="0" fontId="49" fillId="0" borderId="22" xfId="3" applyFont="1" applyBorder="1" applyAlignment="1">
      <alignment horizontal="center" vertical="center"/>
    </xf>
    <xf numFmtId="0" fontId="49" fillId="0" borderId="23" xfId="3" applyFont="1" applyBorder="1" applyAlignment="1">
      <alignment horizontal="center" vertical="center"/>
    </xf>
    <xf numFmtId="0" fontId="45" fillId="0" borderId="23" xfId="3" applyFont="1" applyBorder="1" applyAlignment="1">
      <alignment horizontal="center" vertical="center"/>
    </xf>
    <xf numFmtId="0" fontId="49" fillId="0" borderId="24" xfId="3" applyFont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4" borderId="0" xfId="2" applyFont="1" applyFill="1" applyAlignment="1">
      <alignment horizontal="center" wrapText="1"/>
    </xf>
    <xf numFmtId="0" fontId="2" fillId="4" borderId="11" xfId="2" applyFont="1" applyFill="1" applyBorder="1" applyAlignment="1">
      <alignment horizontal="center" wrapText="1"/>
    </xf>
    <xf numFmtId="0" fontId="11" fillId="0" borderId="5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2" fillId="4" borderId="0" xfId="2" applyFont="1" applyFill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0" fontId="2" fillId="4" borderId="12" xfId="2" applyFont="1" applyFill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/>
    </xf>
    <xf numFmtId="164" fontId="4" fillId="0" borderId="18" xfId="2" applyNumberFormat="1" applyFont="1" applyBorder="1" applyAlignment="1">
      <alignment horizontal="center" vertical="center"/>
    </xf>
    <xf numFmtId="164" fontId="4" fillId="0" borderId="19" xfId="2" applyNumberFormat="1" applyFont="1" applyBorder="1" applyAlignment="1">
      <alignment horizontal="center" vertical="center"/>
    </xf>
    <xf numFmtId="164" fontId="4" fillId="0" borderId="9" xfId="2" applyNumberFormat="1" applyFont="1" applyBorder="1" applyAlignment="1">
      <alignment horizontal="center" vertical="center"/>
    </xf>
    <xf numFmtId="164" fontId="4" fillId="0" borderId="10" xfId="2" applyNumberFormat="1" applyFont="1" applyBorder="1" applyAlignment="1">
      <alignment horizontal="center" vertical="center"/>
    </xf>
    <xf numFmtId="164" fontId="4" fillId="0" borderId="12" xfId="2" applyNumberFormat="1" applyFont="1" applyBorder="1" applyAlignment="1">
      <alignment horizontal="center" vertical="center"/>
    </xf>
    <xf numFmtId="0" fontId="50" fillId="0" borderId="22" xfId="3" applyFont="1" applyBorder="1" applyAlignment="1">
      <alignment horizontal="center" vertical="center"/>
    </xf>
    <xf numFmtId="0" fontId="50" fillId="0" borderId="23" xfId="3" applyFont="1" applyBorder="1" applyAlignment="1">
      <alignment horizontal="center" vertical="center"/>
    </xf>
    <xf numFmtId="0" fontId="50" fillId="0" borderId="97" xfId="3" applyFont="1" applyBorder="1" applyAlignment="1">
      <alignment horizontal="center" vertical="center"/>
    </xf>
    <xf numFmtId="0" fontId="45" fillId="0" borderId="23" xfId="3" applyFont="1" applyBorder="1" applyAlignment="1">
      <alignment horizontal="center"/>
    </xf>
    <xf numFmtId="0" fontId="49" fillId="0" borderId="23" xfId="3" applyFont="1" applyBorder="1" applyAlignment="1">
      <alignment horizontal="center"/>
    </xf>
    <xf numFmtId="0" fontId="49" fillId="0" borderId="24" xfId="3" applyFont="1" applyBorder="1" applyAlignment="1">
      <alignment horizontal="center"/>
    </xf>
    <xf numFmtId="0" fontId="45" fillId="0" borderId="24" xfId="3" applyFont="1" applyBorder="1" applyAlignment="1">
      <alignment horizontal="center" vertical="center"/>
    </xf>
    <xf numFmtId="0" fontId="49" fillId="0" borderId="0" xfId="3" applyFont="1" applyAlignment="1">
      <alignment horizontal="center"/>
    </xf>
    <xf numFmtId="0" fontId="49" fillId="0" borderId="22" xfId="3" applyFont="1" applyBorder="1" applyAlignment="1">
      <alignment horizontal="center"/>
    </xf>
    <xf numFmtId="0" fontId="49" fillId="0" borderId="5" xfId="3" applyFont="1" applyBorder="1" applyAlignment="1">
      <alignment horizontal="center"/>
    </xf>
    <xf numFmtId="0" fontId="49" fillId="0" borderId="13" xfId="3" applyFont="1" applyBorder="1" applyAlignment="1">
      <alignment horizontal="center"/>
    </xf>
    <xf numFmtId="0" fontId="49" fillId="0" borderId="14" xfId="3" applyFont="1" applyBorder="1" applyAlignment="1">
      <alignment horizontal="center"/>
    </xf>
    <xf numFmtId="0" fontId="49" fillId="0" borderId="7" xfId="3" applyFont="1" applyBorder="1" applyAlignment="1">
      <alignment horizontal="center"/>
    </xf>
    <xf numFmtId="0" fontId="49" fillId="0" borderId="11" xfId="3" applyFont="1" applyBorder="1" applyAlignment="1">
      <alignment horizontal="center"/>
    </xf>
    <xf numFmtId="0" fontId="49" fillId="0" borderId="9" xfId="3" applyFont="1" applyBorder="1" applyAlignment="1">
      <alignment horizontal="center"/>
    </xf>
    <xf numFmtId="0" fontId="49" fillId="0" borderId="10" xfId="3" applyFont="1" applyBorder="1" applyAlignment="1">
      <alignment horizontal="center"/>
    </xf>
    <xf numFmtId="0" fontId="49" fillId="0" borderId="12" xfId="3" applyFont="1" applyBorder="1" applyAlignment="1">
      <alignment horizontal="center"/>
    </xf>
    <xf numFmtId="0" fontId="37" fillId="0" borderId="22" xfId="3" applyFont="1" applyBorder="1" applyAlignment="1">
      <alignment horizontal="center" vertical="center"/>
    </xf>
    <xf numFmtId="0" fontId="37" fillId="0" borderId="23" xfId="3" applyFont="1" applyBorder="1" applyAlignment="1">
      <alignment horizontal="center" vertical="center"/>
    </xf>
    <xf numFmtId="0" fontId="37" fillId="0" borderId="24" xfId="3" applyFont="1" applyBorder="1" applyAlignment="1">
      <alignment horizontal="center" vertical="center"/>
    </xf>
    <xf numFmtId="0" fontId="50" fillId="0" borderId="7" xfId="3" applyFont="1" applyBorder="1" applyAlignment="1">
      <alignment horizontal="center"/>
    </xf>
    <xf numFmtId="0" fontId="50" fillId="0" borderId="0" xfId="3" applyFont="1" applyAlignment="1">
      <alignment horizontal="center"/>
    </xf>
    <xf numFmtId="0" fontId="33" fillId="0" borderId="9" xfId="3" applyBorder="1" applyAlignment="1">
      <alignment horizontal="center"/>
    </xf>
    <xf numFmtId="1" fontId="5" fillId="0" borderId="27" xfId="6" applyNumberFormat="1" applyFont="1" applyBorder="1" applyAlignment="1">
      <alignment horizontal="center" vertical="center"/>
    </xf>
    <xf numFmtId="1" fontId="5" fillId="0" borderId="19" xfId="6" applyNumberFormat="1" applyFont="1" applyBorder="1" applyAlignment="1">
      <alignment horizontal="center" vertical="center"/>
    </xf>
    <xf numFmtId="1" fontId="52" fillId="0" borderId="35" xfId="6" applyNumberFormat="1" applyFont="1" applyBorder="1" applyAlignment="1">
      <alignment horizontal="center" vertical="center"/>
    </xf>
    <xf numFmtId="1" fontId="52" fillId="0" borderId="38" xfId="6" applyNumberFormat="1" applyFont="1" applyBorder="1" applyAlignment="1">
      <alignment horizontal="center" vertical="center"/>
    </xf>
    <xf numFmtId="1" fontId="52" fillId="0" borderId="44" xfId="6" applyNumberFormat="1" applyFont="1" applyBorder="1" applyAlignment="1">
      <alignment horizontal="center" vertical="center"/>
    </xf>
    <xf numFmtId="1" fontId="52" fillId="0" borderId="47" xfId="6" applyNumberFormat="1" applyFont="1" applyBorder="1" applyAlignment="1">
      <alignment horizontal="center" vertical="center"/>
    </xf>
    <xf numFmtId="0" fontId="33" fillId="0" borderId="22" xfId="3" applyBorder="1" applyAlignment="1">
      <alignment horizontal="center"/>
    </xf>
    <xf numFmtId="0" fontId="33" fillId="0" borderId="23" xfId="3" applyBorder="1" applyAlignment="1">
      <alignment horizontal="center"/>
    </xf>
    <xf numFmtId="0" fontId="33" fillId="0" borderId="24" xfId="3" applyBorder="1" applyAlignment="1">
      <alignment horizontal="center"/>
    </xf>
    <xf numFmtId="0" fontId="45" fillId="0" borderId="5" xfId="3" applyFont="1" applyBorder="1" applyAlignment="1">
      <alignment horizontal="center" vertical="center"/>
    </xf>
    <xf numFmtId="0" fontId="45" fillId="0" borderId="13" xfId="3" applyFont="1" applyBorder="1" applyAlignment="1">
      <alignment horizontal="center" vertical="center"/>
    </xf>
    <xf numFmtId="0" fontId="50" fillId="4" borderId="15" xfId="3" applyFont="1" applyFill="1" applyBorder="1" applyAlignment="1">
      <alignment horizontal="center" vertical="center"/>
    </xf>
    <xf numFmtId="0" fontId="50" fillId="4" borderId="16" xfId="3" applyFont="1" applyFill="1" applyBorder="1" applyAlignment="1">
      <alignment horizontal="center" vertical="center"/>
    </xf>
    <xf numFmtId="0" fontId="50" fillId="4" borderId="17" xfId="3" applyFont="1" applyFill="1" applyBorder="1" applyAlignment="1">
      <alignment horizontal="center" vertical="center"/>
    </xf>
    <xf numFmtId="0" fontId="60" fillId="0" borderId="7" xfId="3" applyFont="1" applyBorder="1" applyAlignment="1">
      <alignment horizontal="center"/>
    </xf>
    <xf numFmtId="0" fontId="60" fillId="0" borderId="0" xfId="3" applyFont="1" applyAlignment="1">
      <alignment horizontal="center"/>
    </xf>
    <xf numFmtId="0" fontId="49" fillId="0" borderId="1" xfId="3" applyFont="1" applyBorder="1" applyAlignment="1">
      <alignment horizontal="center"/>
    </xf>
    <xf numFmtId="0" fontId="49" fillId="0" borderId="18" xfId="3" applyFont="1" applyBorder="1" applyAlignment="1">
      <alignment horizontal="center"/>
    </xf>
    <xf numFmtId="0" fontId="49" fillId="0" borderId="19" xfId="3" applyFont="1" applyBorder="1" applyAlignment="1">
      <alignment horizontal="center"/>
    </xf>
    <xf numFmtId="1" fontId="5" fillId="4" borderId="9" xfId="3" applyNumberFormat="1" applyFont="1" applyFill="1" applyBorder="1" applyAlignment="1">
      <alignment horizontal="center" vertical="center" wrapText="1"/>
    </xf>
    <xf numFmtId="1" fontId="5" fillId="4" borderId="10" xfId="3" applyNumberFormat="1" applyFont="1" applyFill="1" applyBorder="1" applyAlignment="1">
      <alignment horizontal="center" vertical="center" wrapText="1"/>
    </xf>
    <xf numFmtId="1" fontId="5" fillId="4" borderId="12" xfId="3" applyNumberFormat="1" applyFont="1" applyFill="1" applyBorder="1" applyAlignment="1">
      <alignment horizontal="center" vertical="center" wrapText="1"/>
    </xf>
    <xf numFmtId="1" fontId="5" fillId="0" borderId="32" xfId="6" applyNumberFormat="1" applyFont="1" applyBorder="1" applyAlignment="1">
      <alignment horizontal="center" vertical="center"/>
    </xf>
    <xf numFmtId="1" fontId="5" fillId="0" borderId="11" xfId="6" applyNumberFormat="1" applyFont="1" applyBorder="1" applyAlignment="1">
      <alignment horizontal="center" vertical="center"/>
    </xf>
    <xf numFmtId="1" fontId="52" fillId="0" borderId="3" xfId="6" applyNumberFormat="1" applyFont="1" applyBorder="1" applyAlignment="1">
      <alignment horizontal="center" vertical="center"/>
    </xf>
    <xf numFmtId="1" fontId="52" fillId="0" borderId="4" xfId="6" applyNumberFormat="1" applyFont="1" applyBorder="1" applyAlignment="1">
      <alignment horizontal="center" vertical="center"/>
    </xf>
    <xf numFmtId="0" fontId="49" fillId="4" borderId="1" xfId="3" applyFont="1" applyFill="1" applyBorder="1" applyAlignment="1">
      <alignment horizontal="center" vertical="center"/>
    </xf>
    <xf numFmtId="0" fontId="49" fillId="4" borderId="18" xfId="3" applyFont="1" applyFill="1" applyBorder="1" applyAlignment="1">
      <alignment horizontal="center" vertical="center"/>
    </xf>
    <xf numFmtId="0" fontId="49" fillId="4" borderId="19" xfId="3" applyFont="1" applyFill="1" applyBorder="1" applyAlignment="1">
      <alignment horizontal="center" vertical="center"/>
    </xf>
    <xf numFmtId="1" fontId="49" fillId="4" borderId="7" xfId="3" applyNumberFormat="1" applyFont="1" applyFill="1" applyBorder="1" applyAlignment="1">
      <alignment horizontal="center" vertical="center" wrapText="1"/>
    </xf>
    <xf numFmtId="1" fontId="49" fillId="4" borderId="0" xfId="3" applyNumberFormat="1" applyFont="1" applyFill="1" applyAlignment="1">
      <alignment horizontal="center" vertical="center" wrapText="1"/>
    </xf>
    <xf numFmtId="1" fontId="49" fillId="4" borderId="11" xfId="3" applyNumberFormat="1" applyFont="1" applyFill="1" applyBorder="1" applyAlignment="1">
      <alignment horizontal="center" vertical="center" wrapText="1"/>
    </xf>
    <xf numFmtId="0" fontId="49" fillId="0" borderId="7" xfId="3" applyFont="1" applyBorder="1" applyAlignment="1">
      <alignment horizontal="right" vertical="center"/>
    </xf>
    <xf numFmtId="0" fontId="49" fillId="0" borderId="0" xfId="3" applyFont="1" applyAlignment="1">
      <alignment horizontal="right" vertical="center"/>
    </xf>
    <xf numFmtId="0" fontId="45" fillId="0" borderId="0" xfId="3" applyFont="1" applyAlignment="1">
      <alignment horizontal="center" vertical="center"/>
    </xf>
    <xf numFmtId="0" fontId="49" fillId="0" borderId="44" xfId="3" applyFont="1" applyBorder="1" applyAlignment="1">
      <alignment horizontal="center" vertical="center"/>
    </xf>
    <xf numFmtId="0" fontId="49" fillId="0" borderId="45" xfId="3" applyFont="1" applyBorder="1" applyAlignment="1">
      <alignment horizontal="center" vertical="center"/>
    </xf>
    <xf numFmtId="0" fontId="49" fillId="0" borderId="47" xfId="3" applyFont="1" applyBorder="1" applyAlignment="1">
      <alignment horizontal="center" vertical="center"/>
    </xf>
    <xf numFmtId="0" fontId="45" fillId="0" borderId="7" xfId="3" applyFont="1" applyBorder="1" applyAlignment="1">
      <alignment horizontal="center" vertical="center"/>
    </xf>
    <xf numFmtId="0" fontId="50" fillId="4" borderId="2" xfId="3" applyFont="1" applyFill="1" applyBorder="1" applyAlignment="1">
      <alignment horizontal="center" vertical="center"/>
    </xf>
    <xf numFmtId="0" fontId="50" fillId="4" borderId="20" xfId="3" applyFont="1" applyFill="1" applyBorder="1" applyAlignment="1">
      <alignment horizontal="center" vertical="center"/>
    </xf>
    <xf numFmtId="0" fontId="50" fillId="4" borderId="21" xfId="3" applyFont="1" applyFill="1" applyBorder="1" applyAlignment="1">
      <alignment horizontal="center" vertical="center"/>
    </xf>
    <xf numFmtId="0" fontId="5" fillId="6" borderId="48" xfId="2" applyFont="1" applyFill="1" applyBorder="1" applyAlignment="1">
      <alignment horizontal="center" vertical="center" wrapText="1"/>
    </xf>
    <xf numFmtId="0" fontId="5" fillId="6" borderId="45" xfId="2" applyFont="1" applyFill="1" applyBorder="1" applyAlignment="1">
      <alignment horizontal="center" vertical="center" wrapText="1"/>
    </xf>
    <xf numFmtId="0" fontId="5" fillId="10" borderId="45" xfId="2" applyFont="1" applyFill="1" applyBorder="1" applyAlignment="1">
      <alignment horizontal="center" vertical="center" wrapText="1"/>
    </xf>
    <xf numFmtId="0" fontId="5" fillId="10" borderId="47" xfId="2" applyFont="1" applyFill="1" applyBorder="1" applyAlignment="1">
      <alignment horizontal="center" vertical="center" wrapText="1"/>
    </xf>
    <xf numFmtId="0" fontId="49" fillId="0" borderId="32" xfId="3" applyFont="1" applyBorder="1" applyAlignment="1">
      <alignment horizontal="center" vertical="center"/>
    </xf>
    <xf numFmtId="0" fontId="49" fillId="0" borderId="0" xfId="3" applyFont="1" applyAlignment="1">
      <alignment horizontal="center" vertical="center"/>
    </xf>
    <xf numFmtId="0" fontId="49" fillId="0" borderId="11" xfId="3" applyFont="1" applyBorder="1" applyAlignment="1">
      <alignment horizontal="center" vertical="center"/>
    </xf>
    <xf numFmtId="0" fontId="49" fillId="0" borderId="28" xfId="3" applyFont="1" applyBorder="1" applyAlignment="1">
      <alignment horizontal="center" vertical="center"/>
    </xf>
    <xf numFmtId="0" fontId="49" fillId="0" borderId="20" xfId="3" applyFont="1" applyBorder="1" applyAlignment="1">
      <alignment horizontal="center" vertical="center"/>
    </xf>
    <xf numFmtId="0" fontId="49" fillId="0" borderId="21" xfId="3" applyFont="1" applyBorder="1" applyAlignment="1">
      <alignment horizontal="center" vertical="center"/>
    </xf>
    <xf numFmtId="0" fontId="49" fillId="0" borderId="35" xfId="3" applyFont="1" applyBorder="1" applyAlignment="1">
      <alignment horizontal="center" vertical="center"/>
    </xf>
    <xf numFmtId="0" fontId="49" fillId="0" borderId="36" xfId="3" applyFont="1" applyBorder="1" applyAlignment="1">
      <alignment horizontal="center" vertical="center"/>
    </xf>
    <xf numFmtId="0" fontId="49" fillId="0" borderId="38" xfId="3" applyFont="1" applyBorder="1" applyAlignment="1">
      <alignment horizontal="center" vertical="center"/>
    </xf>
    <xf numFmtId="0" fontId="45" fillId="0" borderId="7" xfId="3" applyFont="1" applyBorder="1" applyAlignment="1">
      <alignment horizontal="right" vertical="center"/>
    </xf>
    <xf numFmtId="0" fontId="45" fillId="0" borderId="0" xfId="3" applyFont="1" applyAlignment="1">
      <alignment horizontal="right" vertical="center"/>
    </xf>
    <xf numFmtId="0" fontId="45" fillId="0" borderId="0" xfId="3" applyFont="1" applyAlignment="1">
      <alignment horizontal="left" vertical="center"/>
    </xf>
    <xf numFmtId="0" fontId="49" fillId="0" borderId="9" xfId="3" applyFont="1" applyBorder="1" applyAlignment="1">
      <alignment horizontal="right" vertical="center"/>
    </xf>
    <xf numFmtId="0" fontId="49" fillId="0" borderId="10" xfId="3" applyFont="1" applyBorder="1" applyAlignment="1">
      <alignment horizontal="right" vertical="center"/>
    </xf>
    <xf numFmtId="0" fontId="33" fillId="0" borderId="22" xfId="3" applyBorder="1" applyAlignment="1">
      <alignment horizontal="center" vertical="center"/>
    </xf>
    <xf numFmtId="0" fontId="33" fillId="0" borderId="23" xfId="3" applyBorder="1" applyAlignment="1">
      <alignment horizontal="center" vertical="center"/>
    </xf>
    <xf numFmtId="0" fontId="33" fillId="0" borderId="24" xfId="3" applyBorder="1" applyAlignment="1">
      <alignment horizontal="center" vertical="center"/>
    </xf>
    <xf numFmtId="0" fontId="54" fillId="0" borderId="5" xfId="3" applyFont="1" applyBorder="1" applyAlignment="1">
      <alignment horizontal="right" vertical="center" indent="1"/>
    </xf>
    <xf numFmtId="0" fontId="54" fillId="0" borderId="13" xfId="3" applyFont="1" applyBorder="1" applyAlignment="1">
      <alignment horizontal="right" vertical="center" indent="1"/>
    </xf>
    <xf numFmtId="0" fontId="45" fillId="0" borderId="13" xfId="3" applyFont="1" applyBorder="1" applyAlignment="1">
      <alignment horizontal="center" vertical="center" wrapText="1"/>
    </xf>
    <xf numFmtId="0" fontId="54" fillId="0" borderId="5" xfId="3" applyFont="1" applyBorder="1" applyAlignment="1">
      <alignment horizontal="right" vertical="center"/>
    </xf>
    <xf numFmtId="0" fontId="54" fillId="0" borderId="13" xfId="3" applyFont="1" applyBorder="1" applyAlignment="1">
      <alignment horizontal="right" vertical="center"/>
    </xf>
    <xf numFmtId="166" fontId="8" fillId="0" borderId="64" xfId="4" applyNumberFormat="1" applyBorder="1" applyAlignment="1" applyProtection="1">
      <alignment horizontal="center" vertical="center"/>
      <protection locked="0"/>
    </xf>
    <xf numFmtId="0" fontId="8" fillId="0" borderId="65" xfId="4" applyBorder="1" applyAlignment="1" applyProtection="1">
      <alignment horizontal="center" vertical="center"/>
      <protection locked="0"/>
    </xf>
    <xf numFmtId="0" fontId="11" fillId="2" borderId="22" xfId="2" applyFont="1" applyFill="1" applyBorder="1" applyAlignment="1">
      <alignment horizontal="center" vertical="center"/>
    </xf>
    <xf numFmtId="0" fontId="11" fillId="2" borderId="23" xfId="2" applyFont="1" applyFill="1" applyBorder="1" applyAlignment="1">
      <alignment horizontal="center" vertical="center"/>
    </xf>
    <xf numFmtId="0" fontId="11" fillId="2" borderId="24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0" fontId="8" fillId="0" borderId="6" xfId="2" applyBorder="1" applyAlignment="1">
      <alignment horizontal="center" vertical="center" wrapText="1"/>
    </xf>
    <xf numFmtId="0" fontId="8" fillId="0" borderId="7" xfId="2" applyBorder="1" applyAlignment="1">
      <alignment horizontal="center" vertical="center" wrapText="1"/>
    </xf>
    <xf numFmtId="0" fontId="8" fillId="0" borderId="8" xfId="2" applyBorder="1" applyAlignment="1">
      <alignment horizontal="center" vertical="center" wrapText="1"/>
    </xf>
    <xf numFmtId="0" fontId="8" fillId="0" borderId="9" xfId="2" applyBorder="1" applyAlignment="1">
      <alignment horizontal="center" vertical="center" wrapText="1"/>
    </xf>
    <xf numFmtId="0" fontId="8" fillId="0" borderId="34" xfId="2" applyBorder="1" applyAlignment="1">
      <alignment horizontal="center" vertical="center" wrapText="1"/>
    </xf>
    <xf numFmtId="49" fontId="4" fillId="0" borderId="0" xfId="2" applyNumberFormat="1" applyFont="1" applyAlignment="1">
      <alignment horizontal="left" vertical="center" wrapText="1"/>
    </xf>
    <xf numFmtId="49" fontId="4" fillId="0" borderId="27" xfId="2" applyNumberFormat="1" applyFont="1" applyBorder="1" applyAlignment="1">
      <alignment horizontal="left" vertical="center" wrapText="1"/>
    </xf>
    <xf numFmtId="49" fontId="4" fillId="0" borderId="18" xfId="2" applyNumberFormat="1" applyFont="1" applyBorder="1" applyAlignment="1">
      <alignment horizontal="left" vertical="center" wrapText="1"/>
    </xf>
    <xf numFmtId="49" fontId="4" fillId="0" borderId="19" xfId="2" applyNumberFormat="1" applyFont="1" applyBorder="1" applyAlignment="1">
      <alignment horizontal="left" vertical="center" wrapText="1"/>
    </xf>
    <xf numFmtId="0" fontId="1" fillId="4" borderId="7" xfId="2" applyFont="1" applyFill="1" applyBorder="1" applyAlignment="1">
      <alignment horizontal="left" vertical="center"/>
    </xf>
    <xf numFmtId="0" fontId="1" fillId="0" borderId="0" xfId="2" applyFont="1" applyAlignment="1">
      <alignment horizontal="left" vertical="center"/>
    </xf>
    <xf numFmtId="0" fontId="1" fillId="0" borderId="8" xfId="2" applyFont="1" applyBorder="1" applyAlignment="1">
      <alignment horizontal="left" vertical="center"/>
    </xf>
    <xf numFmtId="0" fontId="1" fillId="4" borderId="7" xfId="2" applyFont="1" applyFill="1" applyBorder="1" applyAlignment="1">
      <alignment horizontal="left" vertical="top" wrapText="1"/>
    </xf>
    <xf numFmtId="0" fontId="1" fillId="4" borderId="0" xfId="2" applyFont="1" applyFill="1" applyAlignment="1">
      <alignment horizontal="left" vertical="top" wrapText="1"/>
    </xf>
    <xf numFmtId="0" fontId="1" fillId="4" borderId="8" xfId="2" applyFont="1" applyFill="1" applyBorder="1" applyAlignment="1">
      <alignment horizontal="left" vertical="top" wrapText="1"/>
    </xf>
    <xf numFmtId="0" fontId="20" fillId="0" borderId="7" xfId="2" applyFont="1" applyBorder="1" applyAlignment="1">
      <alignment horizontal="left"/>
    </xf>
    <xf numFmtId="0" fontId="20" fillId="0" borderId="0" xfId="2" applyFont="1" applyAlignment="1">
      <alignment horizontal="left"/>
    </xf>
    <xf numFmtId="0" fontId="20" fillId="0" borderId="8" xfId="2" applyFont="1" applyBorder="1" applyAlignment="1">
      <alignment horizontal="left"/>
    </xf>
    <xf numFmtId="0" fontId="1" fillId="0" borderId="7" xfId="2" applyFont="1" applyBorder="1" applyAlignment="1">
      <alignment horizontal="center" vertical="top" wrapText="1"/>
    </xf>
    <xf numFmtId="0" fontId="1" fillId="0" borderId="0" xfId="2" applyFont="1" applyAlignment="1">
      <alignment horizontal="center" vertical="top" wrapText="1"/>
    </xf>
    <xf numFmtId="0" fontId="1" fillId="0" borderId="8" xfId="2" applyFont="1" applyBorder="1" applyAlignment="1">
      <alignment horizontal="center" vertical="top" wrapText="1"/>
    </xf>
    <xf numFmtId="0" fontId="1" fillId="2" borderId="7" xfId="2" applyFont="1" applyFill="1" applyBorder="1" applyAlignment="1">
      <alignment horizontal="center" vertical="center"/>
    </xf>
    <xf numFmtId="0" fontId="1" fillId="2" borderId="0" xfId="2" applyFont="1" applyFill="1" applyAlignment="1">
      <alignment horizontal="center" vertical="center"/>
    </xf>
    <xf numFmtId="0" fontId="1" fillId="2" borderId="9" xfId="2" applyFont="1" applyFill="1" applyBorder="1" applyAlignment="1">
      <alignment horizontal="center" vertical="center"/>
    </xf>
    <xf numFmtId="0" fontId="1" fillId="2" borderId="10" xfId="2" applyFont="1" applyFill="1" applyBorder="1" applyAlignment="1">
      <alignment horizontal="center" vertical="center"/>
    </xf>
    <xf numFmtId="0" fontId="8" fillId="4" borderId="0" xfId="2" applyFill="1" applyAlignment="1">
      <alignment horizontal="center" vertical="center" wrapText="1"/>
    </xf>
    <xf numFmtId="0" fontId="8" fillId="4" borderId="8" xfId="2" applyFill="1" applyBorder="1" applyAlignment="1">
      <alignment horizontal="center" vertical="center" wrapText="1"/>
    </xf>
    <xf numFmtId="0" fontId="8" fillId="4" borderId="10" xfId="2" applyFill="1" applyBorder="1" applyAlignment="1">
      <alignment horizontal="center" vertical="center" wrapText="1"/>
    </xf>
    <xf numFmtId="0" fontId="8" fillId="4" borderId="34" xfId="2" applyFill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8" fillId="0" borderId="13" xfId="2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4" borderId="7" xfId="2" applyFont="1" applyFill="1" applyBorder="1" applyAlignment="1">
      <alignment horizontal="left"/>
    </xf>
    <xf numFmtId="0" fontId="1" fillId="0" borderId="0" xfId="2" applyFont="1" applyAlignment="1">
      <alignment horizontal="left"/>
    </xf>
    <xf numFmtId="0" fontId="1" fillId="0" borderId="8" xfId="2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wrapText="1"/>
    </xf>
    <xf numFmtId="0" fontId="2" fillId="2" borderId="14" xfId="2" applyFont="1" applyFill="1" applyBorder="1" applyAlignment="1">
      <alignment horizontal="center" wrapText="1"/>
    </xf>
    <xf numFmtId="0" fontId="2" fillId="0" borderId="0" xfId="2" applyFont="1" applyAlignment="1">
      <alignment horizontal="left" vertical="center" wrapText="1"/>
    </xf>
    <xf numFmtId="0" fontId="2" fillId="0" borderId="10" xfId="2" applyFont="1" applyBorder="1" applyAlignment="1">
      <alignment horizontal="left" vertical="center" wrapText="1"/>
    </xf>
    <xf numFmtId="0" fontId="5" fillId="2" borderId="5" xfId="2" applyFont="1" applyFill="1" applyBorder="1" applyAlignment="1">
      <alignment horizontal="left"/>
    </xf>
    <xf numFmtId="0" fontId="8" fillId="0" borderId="6" xfId="2" applyBorder="1" applyAlignment="1">
      <alignment horizontal="left"/>
    </xf>
    <xf numFmtId="0" fontId="4" fillId="2" borderId="31" xfId="2" applyFont="1" applyFill="1" applyBorder="1" applyAlignment="1">
      <alignment horizontal="left" vertical="center" wrapText="1"/>
    </xf>
    <xf numFmtId="0" fontId="8" fillId="0" borderId="13" xfId="2" applyBorder="1" applyAlignment="1">
      <alignment horizontal="left" vertical="center" wrapText="1"/>
    </xf>
    <xf numFmtId="0" fontId="8" fillId="0" borderId="33" xfId="2" applyBorder="1" applyAlignment="1">
      <alignment horizontal="left" vertical="center" wrapText="1"/>
    </xf>
    <xf numFmtId="0" fontId="8" fillId="0" borderId="10" xfId="2" applyBorder="1" applyAlignment="1">
      <alignment horizontal="left" vertical="center" wrapText="1"/>
    </xf>
    <xf numFmtId="0" fontId="19" fillId="2" borderId="5" xfId="2" applyFont="1" applyFill="1" applyBorder="1" applyAlignment="1">
      <alignment horizontal="center" vertical="center" wrapText="1"/>
    </xf>
    <xf numFmtId="0" fontId="19" fillId="2" borderId="9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left" vertical="center" wrapText="1"/>
    </xf>
    <xf numFmtId="0" fontId="7" fillId="0" borderId="13" xfId="2" applyFont="1" applyBorder="1" applyAlignment="1">
      <alignment horizontal="left" vertical="center" wrapText="1"/>
    </xf>
    <xf numFmtId="0" fontId="7" fillId="0" borderId="14" xfId="2" applyFont="1" applyBorder="1" applyAlignment="1">
      <alignment horizontal="left" vertical="center" wrapText="1"/>
    </xf>
    <xf numFmtId="0" fontId="7" fillId="0" borderId="10" xfId="2" applyFont="1" applyBorder="1" applyAlignment="1">
      <alignment horizontal="left" vertical="center" wrapText="1"/>
    </xf>
    <xf numFmtId="0" fontId="7" fillId="0" borderId="12" xfId="2" applyFont="1" applyBorder="1" applyAlignment="1">
      <alignment horizontal="left" vertical="center" wrapText="1"/>
    </xf>
    <xf numFmtId="0" fontId="5" fillId="2" borderId="5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left" vertical="center"/>
    </xf>
    <xf numFmtId="0" fontId="8" fillId="0" borderId="20" xfId="2" applyBorder="1" applyAlignment="1">
      <alignment horizontal="left" vertical="center"/>
    </xf>
    <xf numFmtId="0" fontId="8" fillId="0" borderId="21" xfId="2" applyBorder="1" applyAlignment="1">
      <alignment horizontal="left" vertical="center"/>
    </xf>
    <xf numFmtId="0" fontId="8" fillId="2" borderId="2" xfId="2" applyFill="1" applyBorder="1" applyAlignment="1">
      <alignment horizontal="left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11" xfId="2" applyFont="1" applyFill="1" applyBorder="1" applyAlignment="1">
      <alignment horizontal="center" vertical="center"/>
    </xf>
    <xf numFmtId="49" fontId="4" fillId="0" borderId="27" xfId="2" applyNumberFormat="1" applyFont="1" applyBorder="1" applyAlignment="1" applyProtection="1">
      <alignment horizontal="center" vertical="center" wrapText="1"/>
      <protection locked="0"/>
    </xf>
    <xf numFmtId="49" fontId="4" fillId="0" borderId="18" xfId="2" applyNumberFormat="1" applyFont="1" applyBorder="1" applyAlignment="1" applyProtection="1">
      <alignment horizontal="center" vertical="center" wrapText="1"/>
      <protection locked="0"/>
    </xf>
    <xf numFmtId="49" fontId="4" fillId="0" borderId="19" xfId="2" applyNumberFormat="1" applyFont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/>
    </xf>
    <xf numFmtId="0" fontId="25" fillId="2" borderId="39" xfId="2" applyFont="1" applyFill="1" applyBorder="1" applyAlignment="1">
      <alignment horizontal="center" vertical="center" wrapText="1"/>
    </xf>
    <xf numFmtId="0" fontId="25" fillId="2" borderId="37" xfId="2" applyFont="1" applyFill="1" applyBorder="1" applyAlignment="1">
      <alignment horizontal="center" vertical="center" wrapText="1"/>
    </xf>
    <xf numFmtId="49" fontId="4" fillId="0" borderId="28" xfId="2" applyNumberFormat="1" applyFont="1" applyBorder="1" applyAlignment="1" applyProtection="1">
      <alignment horizontal="center" vertical="center" wrapText="1"/>
      <protection locked="0"/>
    </xf>
    <xf numFmtId="49" fontId="4" fillId="0" borderId="20" xfId="2" applyNumberFormat="1" applyFont="1" applyBorder="1" applyAlignment="1" applyProtection="1">
      <alignment horizontal="center" vertical="center" wrapText="1"/>
      <protection locked="0"/>
    </xf>
    <xf numFmtId="49" fontId="4" fillId="0" borderId="21" xfId="2" applyNumberFormat="1" applyFont="1" applyBorder="1" applyAlignment="1" applyProtection="1">
      <alignment horizontal="center" vertical="center" wrapText="1"/>
      <protection locked="0"/>
    </xf>
    <xf numFmtId="0" fontId="61" fillId="0" borderId="56" xfId="2" applyFont="1" applyBorder="1" applyAlignment="1">
      <alignment horizontal="center" vertical="center" wrapText="1"/>
    </xf>
    <xf numFmtId="0" fontId="61" fillId="0" borderId="3" xfId="2" applyFont="1" applyBorder="1" applyAlignment="1">
      <alignment horizontal="center" vertical="center" wrapText="1"/>
    </xf>
  </cellXfs>
  <cellStyles count="7">
    <cellStyle name="Explanatory Text 2" xfId="6" xr:uid="{7F3133BC-2144-45FA-A959-648E72A6623F}"/>
    <cellStyle name="Hyperlink" xfId="5" builtinId="8"/>
    <cellStyle name="Hyperlinkki 2" xfId="1" xr:uid="{00000000-0005-0000-0000-000001000000}"/>
    <cellStyle name="Normaali 2" xfId="2" xr:uid="{00000000-0005-0000-0000-000002000000}"/>
    <cellStyle name="Normal" xfId="0" builtinId="0"/>
    <cellStyle name="Normal 2" xfId="3" xr:uid="{00000000-0005-0000-0000-000003000000}"/>
    <cellStyle name="Normal 3" xfId="4" xr:uid="{00000000-0005-0000-0000-000004000000}"/>
  </cellStyles>
  <dxfs count="26"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alignment horizontal="general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border outline="0">
        <top style="thin">
          <color theme="8"/>
        </top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border outline="0">
        <bottom style="thin">
          <color theme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4.png"/><Relationship Id="rId1" Type="http://schemas.openxmlformats.org/officeDocument/2006/relationships/image" Target="../media/image18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2.png"/><Relationship Id="rId2" Type="http://schemas.openxmlformats.org/officeDocument/2006/relationships/image" Target="../media/image71.png"/><Relationship Id="rId1" Type="http://schemas.openxmlformats.org/officeDocument/2006/relationships/image" Target="../media/image18.png"/><Relationship Id="rId4" Type="http://schemas.openxmlformats.org/officeDocument/2006/relationships/image" Target="../media/image7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5.png"/><Relationship Id="rId13" Type="http://schemas.openxmlformats.org/officeDocument/2006/relationships/image" Target="../media/image100.png"/><Relationship Id="rId3" Type="http://schemas.openxmlformats.org/officeDocument/2006/relationships/image" Target="../media/image90.png"/><Relationship Id="rId7" Type="http://schemas.openxmlformats.org/officeDocument/2006/relationships/image" Target="../media/image94.png"/><Relationship Id="rId12" Type="http://schemas.openxmlformats.org/officeDocument/2006/relationships/image" Target="../media/image99.png"/><Relationship Id="rId2" Type="http://schemas.openxmlformats.org/officeDocument/2006/relationships/image" Target="../media/image89.png"/><Relationship Id="rId1" Type="http://schemas.openxmlformats.org/officeDocument/2006/relationships/image" Target="../media/image18.png"/><Relationship Id="rId6" Type="http://schemas.openxmlformats.org/officeDocument/2006/relationships/image" Target="../media/image93.png"/><Relationship Id="rId11" Type="http://schemas.openxmlformats.org/officeDocument/2006/relationships/image" Target="../media/image98.png"/><Relationship Id="rId5" Type="http://schemas.openxmlformats.org/officeDocument/2006/relationships/image" Target="../media/image92.png"/><Relationship Id="rId10" Type="http://schemas.openxmlformats.org/officeDocument/2006/relationships/image" Target="../media/image97.png"/><Relationship Id="rId4" Type="http://schemas.openxmlformats.org/officeDocument/2006/relationships/image" Target="../media/image91.png"/><Relationship Id="rId9" Type="http://schemas.openxmlformats.org/officeDocument/2006/relationships/image" Target="../media/image96.png"/><Relationship Id="rId14" Type="http://schemas.openxmlformats.org/officeDocument/2006/relationships/image" Target="../media/image10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4.png"/><Relationship Id="rId1" Type="http://schemas.openxmlformats.org/officeDocument/2006/relationships/image" Target="../media/image18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8.png"/><Relationship Id="rId7" Type="http://schemas.openxmlformats.org/officeDocument/2006/relationships/image" Target="../media/image122.png"/><Relationship Id="rId2" Type="http://schemas.openxmlformats.org/officeDocument/2006/relationships/image" Target="../media/image117.png"/><Relationship Id="rId1" Type="http://schemas.openxmlformats.org/officeDocument/2006/relationships/image" Target="../media/image18.png"/><Relationship Id="rId6" Type="http://schemas.openxmlformats.org/officeDocument/2006/relationships/image" Target="../media/image121.png"/><Relationship Id="rId5" Type="http://schemas.openxmlformats.org/officeDocument/2006/relationships/image" Target="../media/image120.png"/><Relationship Id="rId4" Type="http://schemas.openxmlformats.org/officeDocument/2006/relationships/image" Target="../media/image119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9.png"/><Relationship Id="rId3" Type="http://schemas.openxmlformats.org/officeDocument/2006/relationships/image" Target="../media/image124.png"/><Relationship Id="rId7" Type="http://schemas.openxmlformats.org/officeDocument/2006/relationships/image" Target="../media/image128.png"/><Relationship Id="rId2" Type="http://schemas.openxmlformats.org/officeDocument/2006/relationships/image" Target="../media/image123.png"/><Relationship Id="rId1" Type="http://schemas.openxmlformats.org/officeDocument/2006/relationships/image" Target="../media/image18.png"/><Relationship Id="rId6" Type="http://schemas.openxmlformats.org/officeDocument/2006/relationships/image" Target="../media/image127.png"/><Relationship Id="rId5" Type="http://schemas.openxmlformats.org/officeDocument/2006/relationships/image" Target="../media/image126.png"/><Relationship Id="rId4" Type="http://schemas.openxmlformats.org/officeDocument/2006/relationships/image" Target="../media/image125.png"/><Relationship Id="rId9" Type="http://schemas.openxmlformats.org/officeDocument/2006/relationships/image" Target="../media/image130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5.png"/><Relationship Id="rId2" Type="http://schemas.openxmlformats.org/officeDocument/2006/relationships/image" Target="../media/image144.png"/><Relationship Id="rId1" Type="http://schemas.openxmlformats.org/officeDocument/2006/relationships/image" Target="../media/image143.png"/><Relationship Id="rId4" Type="http://schemas.openxmlformats.org/officeDocument/2006/relationships/image" Target="../media/image14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1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9.png"/><Relationship Id="rId1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4.png"/><Relationship Id="rId1" Type="http://schemas.openxmlformats.org/officeDocument/2006/relationships/image" Target="../media/image1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9.png"/><Relationship Id="rId1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4.png"/><Relationship Id="rId1" Type="http://schemas.openxmlformats.org/officeDocument/2006/relationships/image" Target="../media/image1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9.png"/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5.emf"/><Relationship Id="rId3" Type="http://schemas.openxmlformats.org/officeDocument/2006/relationships/image" Target="../media/image15.emf"/><Relationship Id="rId7" Type="http://schemas.openxmlformats.org/officeDocument/2006/relationships/image" Target="../media/image11.emf"/><Relationship Id="rId12" Type="http://schemas.openxmlformats.org/officeDocument/2006/relationships/image" Target="../media/image6.emf"/><Relationship Id="rId17" Type="http://schemas.openxmlformats.org/officeDocument/2006/relationships/image" Target="../media/image1.emf"/><Relationship Id="rId2" Type="http://schemas.openxmlformats.org/officeDocument/2006/relationships/image" Target="../media/image16.emf"/><Relationship Id="rId16" Type="http://schemas.openxmlformats.org/officeDocument/2006/relationships/image" Target="../media/image2.emf"/><Relationship Id="rId1" Type="http://schemas.openxmlformats.org/officeDocument/2006/relationships/image" Target="../media/image17.emf"/><Relationship Id="rId6" Type="http://schemas.openxmlformats.org/officeDocument/2006/relationships/image" Target="../media/image12.emf"/><Relationship Id="rId11" Type="http://schemas.openxmlformats.org/officeDocument/2006/relationships/image" Target="../media/image7.emf"/><Relationship Id="rId5" Type="http://schemas.openxmlformats.org/officeDocument/2006/relationships/image" Target="../media/image13.emf"/><Relationship Id="rId15" Type="http://schemas.openxmlformats.org/officeDocument/2006/relationships/image" Target="../media/image3.emf"/><Relationship Id="rId10" Type="http://schemas.openxmlformats.org/officeDocument/2006/relationships/image" Target="../media/image8.emf"/><Relationship Id="rId4" Type="http://schemas.openxmlformats.org/officeDocument/2006/relationships/image" Target="../media/image14.emf"/><Relationship Id="rId9" Type="http://schemas.openxmlformats.org/officeDocument/2006/relationships/image" Target="../media/image9.emf"/><Relationship Id="rId14" Type="http://schemas.openxmlformats.org/officeDocument/2006/relationships/image" Target="../media/image4.emf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62.emf"/><Relationship Id="rId2" Type="http://schemas.openxmlformats.org/officeDocument/2006/relationships/image" Target="../media/image61.emf"/><Relationship Id="rId1" Type="http://schemas.openxmlformats.org/officeDocument/2006/relationships/image" Target="../media/image60.emf"/><Relationship Id="rId4" Type="http://schemas.openxmlformats.org/officeDocument/2006/relationships/image" Target="../media/image63.emf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7.emf"/><Relationship Id="rId2" Type="http://schemas.openxmlformats.org/officeDocument/2006/relationships/image" Target="../media/image66.emf"/><Relationship Id="rId1" Type="http://schemas.openxmlformats.org/officeDocument/2006/relationships/image" Target="../media/image65.emf"/><Relationship Id="rId6" Type="http://schemas.openxmlformats.org/officeDocument/2006/relationships/image" Target="../media/image70.emf"/><Relationship Id="rId5" Type="http://schemas.openxmlformats.org/officeDocument/2006/relationships/image" Target="../media/image69.emf"/><Relationship Id="rId4" Type="http://schemas.openxmlformats.org/officeDocument/2006/relationships/image" Target="../media/image68.emf"/></Relationships>
</file>

<file path=xl/drawings/_rels/vmlDrawing12.vml.rels><?xml version="1.0" encoding="UTF-8" standalone="yes"?>
<Relationships xmlns="http://schemas.openxmlformats.org/package/2006/relationships"><Relationship Id="rId8" Type="http://schemas.openxmlformats.org/officeDocument/2006/relationships/image" Target="../media/image81.emf"/><Relationship Id="rId13" Type="http://schemas.openxmlformats.org/officeDocument/2006/relationships/image" Target="../media/image86.emf"/><Relationship Id="rId3" Type="http://schemas.openxmlformats.org/officeDocument/2006/relationships/image" Target="../media/image76.emf"/><Relationship Id="rId7" Type="http://schemas.openxmlformats.org/officeDocument/2006/relationships/image" Target="../media/image80.emf"/><Relationship Id="rId12" Type="http://schemas.openxmlformats.org/officeDocument/2006/relationships/image" Target="../media/image85.emf"/><Relationship Id="rId2" Type="http://schemas.openxmlformats.org/officeDocument/2006/relationships/image" Target="../media/image75.emf"/><Relationship Id="rId1" Type="http://schemas.openxmlformats.org/officeDocument/2006/relationships/image" Target="../media/image74.emf"/><Relationship Id="rId6" Type="http://schemas.openxmlformats.org/officeDocument/2006/relationships/image" Target="../media/image79.emf"/><Relationship Id="rId11" Type="http://schemas.openxmlformats.org/officeDocument/2006/relationships/image" Target="../media/image84.emf"/><Relationship Id="rId5" Type="http://schemas.openxmlformats.org/officeDocument/2006/relationships/image" Target="../media/image78.emf"/><Relationship Id="rId15" Type="http://schemas.openxmlformats.org/officeDocument/2006/relationships/image" Target="../media/image88.emf"/><Relationship Id="rId10" Type="http://schemas.openxmlformats.org/officeDocument/2006/relationships/image" Target="../media/image83.emf"/><Relationship Id="rId4" Type="http://schemas.openxmlformats.org/officeDocument/2006/relationships/image" Target="../media/image77.emf"/><Relationship Id="rId9" Type="http://schemas.openxmlformats.org/officeDocument/2006/relationships/image" Target="../media/image82.emf"/><Relationship Id="rId14" Type="http://schemas.openxmlformats.org/officeDocument/2006/relationships/image" Target="../media/image87.emf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3.emf"/><Relationship Id="rId1" Type="http://schemas.openxmlformats.org/officeDocument/2006/relationships/image" Target="../media/image102.emf"/></Relationships>
</file>

<file path=xl/drawings/_rels/vmlDrawing14.vml.rels><?xml version="1.0" encoding="UTF-8" standalone="yes"?>
<Relationships xmlns="http://schemas.openxmlformats.org/package/2006/relationships"><Relationship Id="rId8" Type="http://schemas.openxmlformats.org/officeDocument/2006/relationships/image" Target="../media/image112.emf"/><Relationship Id="rId3" Type="http://schemas.openxmlformats.org/officeDocument/2006/relationships/image" Target="../media/image107.emf"/><Relationship Id="rId7" Type="http://schemas.openxmlformats.org/officeDocument/2006/relationships/image" Target="../media/image111.emf"/><Relationship Id="rId12" Type="http://schemas.openxmlformats.org/officeDocument/2006/relationships/image" Target="../media/image116.emf"/><Relationship Id="rId2" Type="http://schemas.openxmlformats.org/officeDocument/2006/relationships/image" Target="../media/image106.emf"/><Relationship Id="rId1" Type="http://schemas.openxmlformats.org/officeDocument/2006/relationships/image" Target="../media/image105.emf"/><Relationship Id="rId6" Type="http://schemas.openxmlformats.org/officeDocument/2006/relationships/image" Target="../media/image110.emf"/><Relationship Id="rId11" Type="http://schemas.openxmlformats.org/officeDocument/2006/relationships/image" Target="../media/image115.emf"/><Relationship Id="rId5" Type="http://schemas.openxmlformats.org/officeDocument/2006/relationships/image" Target="../media/image109.emf"/><Relationship Id="rId10" Type="http://schemas.openxmlformats.org/officeDocument/2006/relationships/image" Target="../media/image114.emf"/><Relationship Id="rId4" Type="http://schemas.openxmlformats.org/officeDocument/2006/relationships/image" Target="../media/image108.emf"/><Relationship Id="rId9" Type="http://schemas.openxmlformats.org/officeDocument/2006/relationships/image" Target="../media/image113.emf"/></Relationships>
</file>

<file path=xl/drawings/_rels/vmlDrawing15.vml.rels><?xml version="1.0" encoding="UTF-8" standalone="yes"?>
<Relationships xmlns="http://schemas.openxmlformats.org/package/2006/relationships"><Relationship Id="rId8" Type="http://schemas.openxmlformats.org/officeDocument/2006/relationships/image" Target="../media/image138.emf"/><Relationship Id="rId3" Type="http://schemas.openxmlformats.org/officeDocument/2006/relationships/image" Target="../media/image133.emf"/><Relationship Id="rId7" Type="http://schemas.openxmlformats.org/officeDocument/2006/relationships/image" Target="../media/image137.emf"/><Relationship Id="rId12" Type="http://schemas.openxmlformats.org/officeDocument/2006/relationships/image" Target="../media/image142.emf"/><Relationship Id="rId2" Type="http://schemas.openxmlformats.org/officeDocument/2006/relationships/image" Target="../media/image132.emf"/><Relationship Id="rId1" Type="http://schemas.openxmlformats.org/officeDocument/2006/relationships/image" Target="../media/image131.emf"/><Relationship Id="rId6" Type="http://schemas.openxmlformats.org/officeDocument/2006/relationships/image" Target="../media/image136.emf"/><Relationship Id="rId11" Type="http://schemas.openxmlformats.org/officeDocument/2006/relationships/image" Target="../media/image141.emf"/><Relationship Id="rId5" Type="http://schemas.openxmlformats.org/officeDocument/2006/relationships/image" Target="../media/image135.emf"/><Relationship Id="rId10" Type="http://schemas.openxmlformats.org/officeDocument/2006/relationships/image" Target="../media/image140.emf"/><Relationship Id="rId4" Type="http://schemas.openxmlformats.org/officeDocument/2006/relationships/image" Target="../media/image134.emf"/><Relationship Id="rId9" Type="http://schemas.openxmlformats.org/officeDocument/2006/relationships/image" Target="../media/image139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9.emf"/><Relationship Id="rId2" Type="http://schemas.openxmlformats.org/officeDocument/2006/relationships/image" Target="../media/image20.emf"/><Relationship Id="rId1" Type="http://schemas.openxmlformats.org/officeDocument/2006/relationships/image" Target="../media/image21.emf"/><Relationship Id="rId4" Type="http://schemas.openxmlformats.org/officeDocument/2006/relationships/image" Target="../media/image22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7.emf"/><Relationship Id="rId2" Type="http://schemas.openxmlformats.org/officeDocument/2006/relationships/image" Target="../media/image26.emf"/><Relationship Id="rId1" Type="http://schemas.openxmlformats.org/officeDocument/2006/relationships/image" Target="../media/image25.emf"/><Relationship Id="rId4" Type="http://schemas.openxmlformats.org/officeDocument/2006/relationships/image" Target="../media/image28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2.emf"/><Relationship Id="rId2" Type="http://schemas.openxmlformats.org/officeDocument/2006/relationships/image" Target="../media/image31.emf"/><Relationship Id="rId1" Type="http://schemas.openxmlformats.org/officeDocument/2006/relationships/image" Target="../media/image30.emf"/><Relationship Id="rId4" Type="http://schemas.openxmlformats.org/officeDocument/2006/relationships/image" Target="../media/image33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7.emf"/><Relationship Id="rId2" Type="http://schemas.openxmlformats.org/officeDocument/2006/relationships/image" Target="../media/image36.emf"/><Relationship Id="rId1" Type="http://schemas.openxmlformats.org/officeDocument/2006/relationships/image" Target="../media/image35.emf"/><Relationship Id="rId4" Type="http://schemas.openxmlformats.org/officeDocument/2006/relationships/image" Target="../media/image38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42.emf"/><Relationship Id="rId2" Type="http://schemas.openxmlformats.org/officeDocument/2006/relationships/image" Target="../media/image41.emf"/><Relationship Id="rId1" Type="http://schemas.openxmlformats.org/officeDocument/2006/relationships/image" Target="../media/image40.emf"/><Relationship Id="rId4" Type="http://schemas.openxmlformats.org/officeDocument/2006/relationships/image" Target="../media/image43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47.emf"/><Relationship Id="rId2" Type="http://schemas.openxmlformats.org/officeDocument/2006/relationships/image" Target="../media/image46.emf"/><Relationship Id="rId1" Type="http://schemas.openxmlformats.org/officeDocument/2006/relationships/image" Target="../media/image45.emf"/><Relationship Id="rId4" Type="http://schemas.openxmlformats.org/officeDocument/2006/relationships/image" Target="../media/image48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52.emf"/><Relationship Id="rId2" Type="http://schemas.openxmlformats.org/officeDocument/2006/relationships/image" Target="../media/image51.emf"/><Relationship Id="rId1" Type="http://schemas.openxmlformats.org/officeDocument/2006/relationships/image" Target="../media/image50.emf"/><Relationship Id="rId4" Type="http://schemas.openxmlformats.org/officeDocument/2006/relationships/image" Target="../media/image53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57.emf"/><Relationship Id="rId2" Type="http://schemas.openxmlformats.org/officeDocument/2006/relationships/image" Target="../media/image56.emf"/><Relationship Id="rId1" Type="http://schemas.openxmlformats.org/officeDocument/2006/relationships/image" Target="../media/image55.emf"/><Relationship Id="rId4" Type="http://schemas.openxmlformats.org/officeDocument/2006/relationships/image" Target="../media/image5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19878</xdr:colOff>
      <xdr:row>0</xdr:row>
      <xdr:rowOff>125895</xdr:rowOff>
    </xdr:from>
    <xdr:to>
      <xdr:col>2</xdr:col>
      <xdr:colOff>565500</xdr:colOff>
      <xdr:row>2</xdr:row>
      <xdr:rowOff>133515</xdr:rowOff>
    </xdr:to>
    <xdr:pic>
      <xdr:nvPicPr>
        <xdr:cNvPr id="65720" name="Picture 7" descr="Ruukki_bw_pc">
          <a:extLst>
            <a:ext uri="{FF2B5EF4-FFF2-40B4-BE49-F238E27FC236}">
              <a16:creationId xmlns:a16="http://schemas.microsoft.com/office/drawing/2014/main" id="{00000000-0008-0000-0000-0000B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" y="125895"/>
          <a:ext cx="1755250" cy="511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39</xdr:row>
          <xdr:rowOff>15240</xdr:rowOff>
        </xdr:from>
        <xdr:to>
          <xdr:col>14</xdr:col>
          <xdr:colOff>403860</xdr:colOff>
          <xdr:row>39</xdr:row>
          <xdr:rowOff>365760</xdr:rowOff>
        </xdr:to>
        <xdr:sp macro="" textlink="">
          <xdr:nvSpPr>
            <xdr:cNvPr id="65538" name="CheckBox2" hidden="1">
              <a:extLst>
                <a:ext uri="{63B3BB69-23CF-44E3-9099-C40C66FF867C}">
                  <a14:compatExt spid="_x0000_s65538"/>
                </a:ext>
                <a:ext uri="{FF2B5EF4-FFF2-40B4-BE49-F238E27FC236}">
                  <a16:creationId xmlns:a16="http://schemas.microsoft.com/office/drawing/2014/main" id="{00000000-0008-0000-0000-00000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441960</xdr:colOff>
          <xdr:row>37</xdr:row>
          <xdr:rowOff>30480</xdr:rowOff>
        </xdr:from>
        <xdr:to>
          <xdr:col>10</xdr:col>
          <xdr:colOff>220980</xdr:colOff>
          <xdr:row>37</xdr:row>
          <xdr:rowOff>289560</xdr:rowOff>
        </xdr:to>
        <xdr:sp macro="" textlink="">
          <xdr:nvSpPr>
            <xdr:cNvPr id="65539" name="CheckBox3" hidden="1">
              <a:extLst>
                <a:ext uri="{63B3BB69-23CF-44E3-9099-C40C66FF867C}">
                  <a14:compatExt spid="_x0000_s65539"/>
                </a:ext>
                <a:ext uri="{FF2B5EF4-FFF2-40B4-BE49-F238E27FC236}">
                  <a16:creationId xmlns:a16="http://schemas.microsoft.com/office/drawing/2014/main" id="{00000000-0008-0000-0000-00000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472440</xdr:colOff>
          <xdr:row>38</xdr:row>
          <xdr:rowOff>7620</xdr:rowOff>
        </xdr:from>
        <xdr:to>
          <xdr:col>14</xdr:col>
          <xdr:colOff>396240</xdr:colOff>
          <xdr:row>38</xdr:row>
          <xdr:rowOff>266700</xdr:rowOff>
        </xdr:to>
        <xdr:sp macro="" textlink="">
          <xdr:nvSpPr>
            <xdr:cNvPr id="65542" name="CheckBox6" hidden="1">
              <a:extLst>
                <a:ext uri="{63B3BB69-23CF-44E3-9099-C40C66FF867C}">
                  <a14:compatExt spid="_x0000_s65542"/>
                </a:ext>
                <a:ext uri="{FF2B5EF4-FFF2-40B4-BE49-F238E27FC236}">
                  <a16:creationId xmlns:a16="http://schemas.microsoft.com/office/drawing/2014/main" id="{00000000-0008-0000-0000-00000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35</xdr:row>
          <xdr:rowOff>53340</xdr:rowOff>
        </xdr:from>
        <xdr:to>
          <xdr:col>5</xdr:col>
          <xdr:colOff>350520</xdr:colOff>
          <xdr:row>35</xdr:row>
          <xdr:rowOff>304800</xdr:rowOff>
        </xdr:to>
        <xdr:sp macro="" textlink="">
          <xdr:nvSpPr>
            <xdr:cNvPr id="65547" name="CheckBox11" hidden="1">
              <a:extLst>
                <a:ext uri="{63B3BB69-23CF-44E3-9099-C40C66FF867C}">
                  <a14:compatExt spid="_x0000_s65547"/>
                </a:ext>
                <a:ext uri="{FF2B5EF4-FFF2-40B4-BE49-F238E27FC236}">
                  <a16:creationId xmlns:a16="http://schemas.microsoft.com/office/drawing/2014/main" id="{00000000-0008-0000-0000-00000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358140</xdr:colOff>
          <xdr:row>36</xdr:row>
          <xdr:rowOff>45720</xdr:rowOff>
        </xdr:from>
        <xdr:to>
          <xdr:col>5</xdr:col>
          <xdr:colOff>358140</xdr:colOff>
          <xdr:row>36</xdr:row>
          <xdr:rowOff>297180</xdr:rowOff>
        </xdr:to>
        <xdr:sp macro="" textlink="">
          <xdr:nvSpPr>
            <xdr:cNvPr id="65548" name="CheckBox12" hidden="1">
              <a:extLst>
                <a:ext uri="{63B3BB69-23CF-44E3-9099-C40C66FF867C}">
                  <a14:compatExt spid="_x0000_s65548"/>
                </a:ext>
                <a:ext uri="{FF2B5EF4-FFF2-40B4-BE49-F238E27FC236}">
                  <a16:creationId xmlns:a16="http://schemas.microsoft.com/office/drawing/2014/main" id="{00000000-0008-0000-0000-00000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37</xdr:row>
          <xdr:rowOff>38100</xdr:rowOff>
        </xdr:from>
        <xdr:to>
          <xdr:col>5</xdr:col>
          <xdr:colOff>358140</xdr:colOff>
          <xdr:row>37</xdr:row>
          <xdr:rowOff>289560</xdr:rowOff>
        </xdr:to>
        <xdr:sp macro="" textlink="">
          <xdr:nvSpPr>
            <xdr:cNvPr id="65549" name="CheckBox13" hidden="1">
              <a:extLst>
                <a:ext uri="{63B3BB69-23CF-44E3-9099-C40C66FF867C}">
                  <a14:compatExt spid="_x0000_s65549"/>
                </a:ext>
                <a:ext uri="{FF2B5EF4-FFF2-40B4-BE49-F238E27FC236}">
                  <a16:creationId xmlns:a16="http://schemas.microsoft.com/office/drawing/2014/main" id="{00000000-0008-0000-0000-00000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</xdr:colOff>
          <xdr:row>38</xdr:row>
          <xdr:rowOff>53340</xdr:rowOff>
        </xdr:from>
        <xdr:to>
          <xdr:col>5</xdr:col>
          <xdr:colOff>365760</xdr:colOff>
          <xdr:row>38</xdr:row>
          <xdr:rowOff>304800</xdr:rowOff>
        </xdr:to>
        <xdr:sp macro="" textlink="">
          <xdr:nvSpPr>
            <xdr:cNvPr id="65550" name="CheckBox14" hidden="1">
              <a:extLst>
                <a:ext uri="{63B3BB69-23CF-44E3-9099-C40C66FF867C}">
                  <a14:compatExt spid="_x0000_s65550"/>
                </a:ext>
                <a:ext uri="{FF2B5EF4-FFF2-40B4-BE49-F238E27FC236}">
                  <a16:creationId xmlns:a16="http://schemas.microsoft.com/office/drawing/2014/main" id="{00000000-0008-0000-0000-00000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39</xdr:row>
          <xdr:rowOff>53340</xdr:rowOff>
        </xdr:from>
        <xdr:to>
          <xdr:col>5</xdr:col>
          <xdr:colOff>304800</xdr:colOff>
          <xdr:row>39</xdr:row>
          <xdr:rowOff>304800</xdr:rowOff>
        </xdr:to>
        <xdr:sp macro="" textlink="">
          <xdr:nvSpPr>
            <xdr:cNvPr id="65551" name="CheckBox15" hidden="1">
              <a:extLst>
                <a:ext uri="{63B3BB69-23CF-44E3-9099-C40C66FF867C}">
                  <a14:compatExt spid="_x0000_s65551"/>
                </a:ext>
                <a:ext uri="{FF2B5EF4-FFF2-40B4-BE49-F238E27FC236}">
                  <a16:creationId xmlns:a16="http://schemas.microsoft.com/office/drawing/2014/main" id="{00000000-0008-0000-0000-00000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40</xdr:row>
          <xdr:rowOff>106680</xdr:rowOff>
        </xdr:from>
        <xdr:to>
          <xdr:col>5</xdr:col>
          <xdr:colOff>327660</xdr:colOff>
          <xdr:row>40</xdr:row>
          <xdr:rowOff>358140</xdr:rowOff>
        </xdr:to>
        <xdr:sp macro="" textlink="">
          <xdr:nvSpPr>
            <xdr:cNvPr id="65552" name="CheckBox16" hidden="1">
              <a:extLst>
                <a:ext uri="{63B3BB69-23CF-44E3-9099-C40C66FF867C}">
                  <a14:compatExt spid="_x0000_s65552"/>
                </a:ext>
                <a:ext uri="{FF2B5EF4-FFF2-40B4-BE49-F238E27FC236}">
                  <a16:creationId xmlns:a16="http://schemas.microsoft.com/office/drawing/2014/main" id="{00000000-0008-0000-0000-00001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35</xdr:row>
          <xdr:rowOff>30480</xdr:rowOff>
        </xdr:from>
        <xdr:to>
          <xdr:col>10</xdr:col>
          <xdr:colOff>205740</xdr:colOff>
          <xdr:row>35</xdr:row>
          <xdr:rowOff>281940</xdr:rowOff>
        </xdr:to>
        <xdr:sp macro="" textlink="">
          <xdr:nvSpPr>
            <xdr:cNvPr id="65553" name="CheckBox17" hidden="1">
              <a:extLst>
                <a:ext uri="{63B3BB69-23CF-44E3-9099-C40C66FF867C}">
                  <a14:compatExt spid="_x0000_s65553"/>
                </a:ext>
                <a:ext uri="{FF2B5EF4-FFF2-40B4-BE49-F238E27FC236}">
                  <a16:creationId xmlns:a16="http://schemas.microsoft.com/office/drawing/2014/main" id="{00000000-0008-0000-0000-00001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36</xdr:row>
          <xdr:rowOff>38100</xdr:rowOff>
        </xdr:from>
        <xdr:to>
          <xdr:col>10</xdr:col>
          <xdr:colOff>205740</xdr:colOff>
          <xdr:row>36</xdr:row>
          <xdr:rowOff>289560</xdr:rowOff>
        </xdr:to>
        <xdr:sp macro="" textlink="">
          <xdr:nvSpPr>
            <xdr:cNvPr id="65554" name="CheckBox18" hidden="1">
              <a:extLst>
                <a:ext uri="{63B3BB69-23CF-44E3-9099-C40C66FF867C}">
                  <a14:compatExt spid="_x0000_s65554"/>
                </a:ext>
                <a:ext uri="{FF2B5EF4-FFF2-40B4-BE49-F238E27FC236}">
                  <a16:creationId xmlns:a16="http://schemas.microsoft.com/office/drawing/2014/main" id="{00000000-0008-0000-0000-00001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449580</xdr:colOff>
          <xdr:row>38</xdr:row>
          <xdr:rowOff>15240</xdr:rowOff>
        </xdr:from>
        <xdr:to>
          <xdr:col>10</xdr:col>
          <xdr:colOff>213360</xdr:colOff>
          <xdr:row>39</xdr:row>
          <xdr:rowOff>7620</xdr:rowOff>
        </xdr:to>
        <xdr:sp macro="" textlink="">
          <xdr:nvSpPr>
            <xdr:cNvPr id="65557" name="CheckBox21" hidden="1">
              <a:extLst>
                <a:ext uri="{63B3BB69-23CF-44E3-9099-C40C66FF867C}">
                  <a14:compatExt spid="_x0000_s65557"/>
                </a:ext>
                <a:ext uri="{FF2B5EF4-FFF2-40B4-BE49-F238E27FC236}">
                  <a16:creationId xmlns:a16="http://schemas.microsoft.com/office/drawing/2014/main" id="{00000000-0008-0000-0000-00001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36</xdr:row>
          <xdr:rowOff>38100</xdr:rowOff>
        </xdr:from>
        <xdr:to>
          <xdr:col>14</xdr:col>
          <xdr:colOff>381000</xdr:colOff>
          <xdr:row>36</xdr:row>
          <xdr:rowOff>297180</xdr:rowOff>
        </xdr:to>
        <xdr:sp macro="" textlink="">
          <xdr:nvSpPr>
            <xdr:cNvPr id="65558" name="CheckBox22" hidden="1">
              <a:extLst>
                <a:ext uri="{63B3BB69-23CF-44E3-9099-C40C66FF867C}">
                  <a14:compatExt spid="_x0000_s65558"/>
                </a:ext>
                <a:ext uri="{FF2B5EF4-FFF2-40B4-BE49-F238E27FC236}">
                  <a16:creationId xmlns:a16="http://schemas.microsoft.com/office/drawing/2014/main" id="{00000000-0008-0000-0000-00001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39</xdr:row>
          <xdr:rowOff>365760</xdr:rowOff>
        </xdr:from>
        <xdr:to>
          <xdr:col>14</xdr:col>
          <xdr:colOff>396240</xdr:colOff>
          <xdr:row>40</xdr:row>
          <xdr:rowOff>312420</xdr:rowOff>
        </xdr:to>
        <xdr:sp macro="" textlink="">
          <xdr:nvSpPr>
            <xdr:cNvPr id="65559" name="CheckBox23" hidden="1">
              <a:extLst>
                <a:ext uri="{63B3BB69-23CF-44E3-9099-C40C66FF867C}">
                  <a14:compatExt spid="_x0000_s65559"/>
                </a:ext>
                <a:ext uri="{FF2B5EF4-FFF2-40B4-BE49-F238E27FC236}">
                  <a16:creationId xmlns:a16="http://schemas.microsoft.com/office/drawing/2014/main" id="{00000000-0008-0000-0000-00001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</xdr:colOff>
          <xdr:row>35</xdr:row>
          <xdr:rowOff>53340</xdr:rowOff>
        </xdr:from>
        <xdr:to>
          <xdr:col>14</xdr:col>
          <xdr:colOff>373380</xdr:colOff>
          <xdr:row>35</xdr:row>
          <xdr:rowOff>335280</xdr:rowOff>
        </xdr:to>
        <xdr:sp macro="" textlink="">
          <xdr:nvSpPr>
            <xdr:cNvPr id="65563" name="CheckBox25" hidden="1">
              <a:extLst>
                <a:ext uri="{63B3BB69-23CF-44E3-9099-C40C66FF867C}">
                  <a14:compatExt spid="_x0000_s65563"/>
                </a:ext>
                <a:ext uri="{FF2B5EF4-FFF2-40B4-BE49-F238E27FC236}">
                  <a16:creationId xmlns:a16="http://schemas.microsoft.com/office/drawing/2014/main" id="{00000000-0008-0000-0000-00001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41</xdr:row>
          <xdr:rowOff>121920</xdr:rowOff>
        </xdr:from>
        <xdr:to>
          <xdr:col>10</xdr:col>
          <xdr:colOff>114300</xdr:colOff>
          <xdr:row>41</xdr:row>
          <xdr:rowOff>373380</xdr:rowOff>
        </xdr:to>
        <xdr:sp macro="" textlink="">
          <xdr:nvSpPr>
            <xdr:cNvPr id="65615" name="CheckBox1" hidden="1">
              <a:extLst>
                <a:ext uri="{63B3BB69-23CF-44E3-9099-C40C66FF867C}">
                  <a14:compatExt spid="_x0000_s65615"/>
                </a:ext>
                <a:ext uri="{FF2B5EF4-FFF2-40B4-BE49-F238E27FC236}">
                  <a16:creationId xmlns:a16="http://schemas.microsoft.com/office/drawing/2014/main" id="{00000000-0008-0000-0000-00004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411480</xdr:colOff>
          <xdr:row>37</xdr:row>
          <xdr:rowOff>0</xdr:rowOff>
        </xdr:from>
        <xdr:to>
          <xdr:col>14</xdr:col>
          <xdr:colOff>396240</xdr:colOff>
          <xdr:row>37</xdr:row>
          <xdr:rowOff>312420</xdr:rowOff>
        </xdr:to>
        <xdr:sp macro="" textlink="">
          <xdr:nvSpPr>
            <xdr:cNvPr id="65701" name="CheckBox4" hidden="1">
              <a:extLst>
                <a:ext uri="{63B3BB69-23CF-44E3-9099-C40C66FF867C}">
                  <a14:compatExt spid="_x0000_s65701"/>
                </a:ext>
                <a:ext uri="{FF2B5EF4-FFF2-40B4-BE49-F238E27FC236}">
                  <a16:creationId xmlns:a16="http://schemas.microsoft.com/office/drawing/2014/main" id="{00000000-0008-0000-0000-0000A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C01FE5B-3705-464C-9D7E-72BF6A4AD059}"/>
            </a:ext>
          </a:extLst>
        </xdr:cNvPr>
        <xdr:cNvSpPr>
          <a:spLocks noChangeArrowheads="1"/>
        </xdr:cNvSpPr>
      </xdr:nvSpPr>
      <xdr:spPr bwMode="auto">
        <a:xfrm>
          <a:off x="0" y="51511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A3E9FFD-2313-4BEE-9012-64E2F166B038}"/>
            </a:ext>
          </a:extLst>
        </xdr:cNvPr>
        <xdr:cNvSpPr>
          <a:spLocks noChangeArrowheads="1"/>
        </xdr:cNvSpPr>
      </xdr:nvSpPr>
      <xdr:spPr bwMode="auto">
        <a:xfrm>
          <a:off x="0" y="51511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7EAFC19-7E36-4B89-A54D-590F10E9F60E}"/>
            </a:ext>
          </a:extLst>
        </xdr:cNvPr>
        <xdr:cNvSpPr>
          <a:spLocks noChangeArrowheads="1"/>
        </xdr:cNvSpPr>
      </xdr:nvSpPr>
      <xdr:spPr bwMode="auto">
        <a:xfrm>
          <a:off x="0" y="51511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3DB18F4-0299-4E45-B8CB-A6CC90B0C2BD}"/>
            </a:ext>
          </a:extLst>
        </xdr:cNvPr>
        <xdr:cNvSpPr>
          <a:spLocks noChangeArrowheads="1"/>
        </xdr:cNvSpPr>
      </xdr:nvSpPr>
      <xdr:spPr bwMode="auto">
        <a:xfrm>
          <a:off x="0" y="51511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58AE353-956F-495A-9103-FA5DCBE6E985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27A4E0F-2FC6-4FA5-8095-1183FF06605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133350</xdr:rowOff>
    </xdr:to>
    <xdr:pic>
      <xdr:nvPicPr>
        <xdr:cNvPr id="8" name="Picture 7" descr="Ruukki_bw_pc">
          <a:extLst>
            <a:ext uri="{FF2B5EF4-FFF2-40B4-BE49-F238E27FC236}">
              <a16:creationId xmlns:a16="http://schemas.microsoft.com/office/drawing/2014/main" id="{3797E27C-4BBE-4BD5-9EE6-D64E5F6C9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0220" cy="521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7</xdr:row>
          <xdr:rowOff>30480</xdr:rowOff>
        </xdr:from>
        <xdr:to>
          <xdr:col>9</xdr:col>
          <xdr:colOff>320040</xdr:colOff>
          <xdr:row>8</xdr:row>
          <xdr:rowOff>38100</xdr:rowOff>
        </xdr:to>
        <xdr:sp macro="" textlink="">
          <xdr:nvSpPr>
            <xdr:cNvPr id="116737" name="CheckBox2" hidden="1">
              <a:extLst>
                <a:ext uri="{63B3BB69-23CF-44E3-9099-C40C66FF867C}">
                  <a14:compatExt spid="_x0000_s116737"/>
                </a:ext>
                <a:ext uri="{FF2B5EF4-FFF2-40B4-BE49-F238E27FC236}">
                  <a16:creationId xmlns:a16="http://schemas.microsoft.com/office/drawing/2014/main" id="{00000000-0008-0000-0900-000001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475129</xdr:colOff>
      <xdr:row>12</xdr:row>
      <xdr:rowOff>206187</xdr:rowOff>
    </xdr:from>
    <xdr:to>
      <xdr:col>5</xdr:col>
      <xdr:colOff>652730</xdr:colOff>
      <xdr:row>17</xdr:row>
      <xdr:rowOff>116939</xdr:rowOff>
    </xdr:to>
    <xdr:pic>
      <xdr:nvPicPr>
        <xdr:cNvPr id="10" name="Picture 20" descr="CA1SS1">
          <a:extLst>
            <a:ext uri="{FF2B5EF4-FFF2-40B4-BE49-F238E27FC236}">
              <a16:creationId xmlns:a16="http://schemas.microsoft.com/office/drawing/2014/main" id="{86273FAA-A544-4B13-8196-4B6EB8673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29" y="3146611"/>
          <a:ext cx="3046307" cy="1120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30</xdr:row>
          <xdr:rowOff>30480</xdr:rowOff>
        </xdr:from>
        <xdr:to>
          <xdr:col>9</xdr:col>
          <xdr:colOff>320040</xdr:colOff>
          <xdr:row>31</xdr:row>
          <xdr:rowOff>38100</xdr:rowOff>
        </xdr:to>
        <xdr:sp macro="" textlink="">
          <xdr:nvSpPr>
            <xdr:cNvPr id="116768" name="CheckBox1" hidden="1">
              <a:extLst>
                <a:ext uri="{63B3BB69-23CF-44E3-9099-C40C66FF867C}">
                  <a14:compatExt spid="_x0000_s116768"/>
                </a:ext>
                <a:ext uri="{FF2B5EF4-FFF2-40B4-BE49-F238E27FC236}">
                  <a16:creationId xmlns:a16="http://schemas.microsoft.com/office/drawing/2014/main" id="{00000000-0008-0000-0900-000020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367552</xdr:colOff>
      <xdr:row>35</xdr:row>
      <xdr:rowOff>8965</xdr:rowOff>
    </xdr:from>
    <xdr:ext cx="3046307" cy="1120987"/>
    <xdr:pic>
      <xdr:nvPicPr>
        <xdr:cNvPr id="11" name="Picture 20" descr="CA1SS1">
          <a:extLst>
            <a:ext uri="{FF2B5EF4-FFF2-40B4-BE49-F238E27FC236}">
              <a16:creationId xmlns:a16="http://schemas.microsoft.com/office/drawing/2014/main" id="{062B62B9-C5CB-44F5-A78A-4BDCE1BD4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552" y="8516471"/>
          <a:ext cx="3046307" cy="1120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5</xdr:row>
          <xdr:rowOff>121920</xdr:rowOff>
        </xdr:from>
        <xdr:to>
          <xdr:col>7</xdr:col>
          <xdr:colOff>601980</xdr:colOff>
          <xdr:row>6</xdr:row>
          <xdr:rowOff>91440</xdr:rowOff>
        </xdr:to>
        <xdr:sp macro="" textlink="">
          <xdr:nvSpPr>
            <xdr:cNvPr id="116772" name="CheckBox3" hidden="1">
              <a:extLst>
                <a:ext uri="{63B3BB69-23CF-44E3-9099-C40C66FF867C}">
                  <a14:compatExt spid="_x0000_s116772"/>
                </a:ext>
                <a:ext uri="{FF2B5EF4-FFF2-40B4-BE49-F238E27FC236}">
                  <a16:creationId xmlns:a16="http://schemas.microsoft.com/office/drawing/2014/main" id="{00000000-0008-0000-0900-000024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28</xdr:row>
          <xdr:rowOff>121920</xdr:rowOff>
        </xdr:from>
        <xdr:to>
          <xdr:col>7</xdr:col>
          <xdr:colOff>601980</xdr:colOff>
          <xdr:row>29</xdr:row>
          <xdr:rowOff>91440</xdr:rowOff>
        </xdr:to>
        <xdr:sp macro="" textlink="">
          <xdr:nvSpPr>
            <xdr:cNvPr id="116773" name="CheckBox4" hidden="1">
              <a:extLst>
                <a:ext uri="{63B3BB69-23CF-44E3-9099-C40C66FF867C}">
                  <a14:compatExt spid="_x0000_s116773"/>
                </a:ext>
                <a:ext uri="{FF2B5EF4-FFF2-40B4-BE49-F238E27FC236}">
                  <a16:creationId xmlns:a16="http://schemas.microsoft.com/office/drawing/2014/main" id="{00000000-0008-0000-0900-000025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A78BC5D-16B4-4C70-ADC0-04057D580273}"/>
            </a:ext>
          </a:extLst>
        </xdr:cNvPr>
        <xdr:cNvSpPr>
          <a:spLocks noChangeArrowheads="1"/>
        </xdr:cNvSpPr>
      </xdr:nvSpPr>
      <xdr:spPr bwMode="auto">
        <a:xfrm>
          <a:off x="0" y="6614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E436404-8386-4F0A-A56C-8B9E7EF98580}"/>
            </a:ext>
          </a:extLst>
        </xdr:cNvPr>
        <xdr:cNvSpPr>
          <a:spLocks noChangeArrowheads="1"/>
        </xdr:cNvSpPr>
      </xdr:nvSpPr>
      <xdr:spPr bwMode="auto">
        <a:xfrm>
          <a:off x="0" y="6614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2366CAD-2B6D-4878-B949-814883EEDCD5}"/>
            </a:ext>
          </a:extLst>
        </xdr:cNvPr>
        <xdr:cNvSpPr>
          <a:spLocks noChangeArrowheads="1"/>
        </xdr:cNvSpPr>
      </xdr:nvSpPr>
      <xdr:spPr bwMode="auto">
        <a:xfrm>
          <a:off x="0" y="6614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8FEAEA9-7F1B-42FC-A24E-6CBB759B9632}"/>
            </a:ext>
          </a:extLst>
        </xdr:cNvPr>
        <xdr:cNvSpPr>
          <a:spLocks noChangeArrowheads="1"/>
        </xdr:cNvSpPr>
      </xdr:nvSpPr>
      <xdr:spPr bwMode="auto">
        <a:xfrm>
          <a:off x="0" y="6614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459A091-CCE4-4442-9DF7-3956D910C672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5C9A2CF-C9CD-4A6A-BFE5-9556528EFED8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133350</xdr:rowOff>
    </xdr:to>
    <xdr:pic>
      <xdr:nvPicPr>
        <xdr:cNvPr id="8" name="Picture 7" descr="Ruukki_bw_pc">
          <a:extLst>
            <a:ext uri="{FF2B5EF4-FFF2-40B4-BE49-F238E27FC236}">
              <a16:creationId xmlns:a16="http://schemas.microsoft.com/office/drawing/2014/main" id="{0867E3BE-94C3-4F20-8ECC-DF49DB780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0220" cy="521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7</xdr:row>
          <xdr:rowOff>30480</xdr:rowOff>
        </xdr:from>
        <xdr:to>
          <xdr:col>9</xdr:col>
          <xdr:colOff>320040</xdr:colOff>
          <xdr:row>8</xdr:row>
          <xdr:rowOff>38100</xdr:rowOff>
        </xdr:to>
        <xdr:sp macro="" textlink="">
          <xdr:nvSpPr>
            <xdr:cNvPr id="119809" name="CheckBox2" hidden="1">
              <a:extLst>
                <a:ext uri="{63B3BB69-23CF-44E3-9099-C40C66FF867C}">
                  <a14:compatExt spid="_x0000_s119809"/>
                </a:ext>
                <a:ext uri="{FF2B5EF4-FFF2-40B4-BE49-F238E27FC236}">
                  <a16:creationId xmlns:a16="http://schemas.microsoft.com/office/drawing/2014/main" id="{00000000-0008-0000-0A00-00000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24</xdr:row>
          <xdr:rowOff>30480</xdr:rowOff>
        </xdr:from>
        <xdr:to>
          <xdr:col>9</xdr:col>
          <xdr:colOff>320040</xdr:colOff>
          <xdr:row>25</xdr:row>
          <xdr:rowOff>38100</xdr:rowOff>
        </xdr:to>
        <xdr:sp macro="" textlink="">
          <xdr:nvSpPr>
            <xdr:cNvPr id="119810" name="CheckBox1" hidden="1">
              <a:extLst>
                <a:ext uri="{63B3BB69-23CF-44E3-9099-C40C66FF867C}">
                  <a14:compatExt spid="_x0000_s119810"/>
                </a:ext>
                <a:ext uri="{FF2B5EF4-FFF2-40B4-BE49-F238E27FC236}">
                  <a16:creationId xmlns:a16="http://schemas.microsoft.com/office/drawing/2014/main" id="{00000000-0008-0000-0A00-00000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259977</xdr:colOff>
      <xdr:row>10</xdr:row>
      <xdr:rowOff>53789</xdr:rowOff>
    </xdr:from>
    <xdr:to>
      <xdr:col>5</xdr:col>
      <xdr:colOff>416411</xdr:colOff>
      <xdr:row>15</xdr:row>
      <xdr:rowOff>97043</xdr:rowOff>
    </xdr:to>
    <xdr:pic>
      <xdr:nvPicPr>
        <xdr:cNvPr id="11" name="Picture 21" descr="CA1SS2">
          <a:extLst>
            <a:ext uri="{FF2B5EF4-FFF2-40B4-BE49-F238E27FC236}">
              <a16:creationId xmlns:a16="http://schemas.microsoft.com/office/drawing/2014/main" id="{4BFD980D-CAB4-47DC-997C-8345511D1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977" y="2510118"/>
          <a:ext cx="3025140" cy="1253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367553</xdr:colOff>
      <xdr:row>27</xdr:row>
      <xdr:rowOff>224117</xdr:rowOff>
    </xdr:from>
    <xdr:to>
      <xdr:col>5</xdr:col>
      <xdr:colOff>516367</xdr:colOff>
      <xdr:row>32</xdr:row>
      <xdr:rowOff>134021</xdr:rowOff>
    </xdr:to>
    <xdr:pic>
      <xdr:nvPicPr>
        <xdr:cNvPr id="12" name="Picture 22" descr="CA1RS1">
          <a:extLst>
            <a:ext uri="{FF2B5EF4-FFF2-40B4-BE49-F238E27FC236}">
              <a16:creationId xmlns:a16="http://schemas.microsoft.com/office/drawing/2014/main" id="{C9337719-D8BC-48D1-8B65-86CE90CF6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553" y="7521388"/>
          <a:ext cx="301752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41</xdr:row>
          <xdr:rowOff>30480</xdr:rowOff>
        </xdr:from>
        <xdr:to>
          <xdr:col>9</xdr:col>
          <xdr:colOff>320040</xdr:colOff>
          <xdr:row>42</xdr:row>
          <xdr:rowOff>91440</xdr:rowOff>
        </xdr:to>
        <xdr:sp macro="" textlink="">
          <xdr:nvSpPr>
            <xdr:cNvPr id="119814" name="CheckBox3" hidden="1">
              <a:extLst>
                <a:ext uri="{63B3BB69-23CF-44E3-9099-C40C66FF867C}">
                  <a14:compatExt spid="_x0000_s119814"/>
                </a:ext>
                <a:ext uri="{FF2B5EF4-FFF2-40B4-BE49-F238E27FC236}">
                  <a16:creationId xmlns:a16="http://schemas.microsoft.com/office/drawing/2014/main" id="{00000000-0008-0000-0A00-000006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251011</xdr:colOff>
      <xdr:row>42</xdr:row>
      <xdr:rowOff>134470</xdr:rowOff>
    </xdr:from>
    <xdr:to>
      <xdr:col>5</xdr:col>
      <xdr:colOff>399825</xdr:colOff>
      <xdr:row>54</xdr:row>
      <xdr:rowOff>86285</xdr:rowOff>
    </xdr:to>
    <xdr:pic>
      <xdr:nvPicPr>
        <xdr:cNvPr id="14" name="Picture 23" descr="CA1SSC1">
          <a:extLst>
            <a:ext uri="{FF2B5EF4-FFF2-40B4-BE49-F238E27FC236}">
              <a16:creationId xmlns:a16="http://schemas.microsoft.com/office/drawing/2014/main" id="{D0FC06AB-96B7-43D0-BDFA-0FC1B843A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011" y="10130117"/>
          <a:ext cx="301752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5</xdr:row>
          <xdr:rowOff>121920</xdr:rowOff>
        </xdr:from>
        <xdr:to>
          <xdr:col>7</xdr:col>
          <xdr:colOff>601980</xdr:colOff>
          <xdr:row>6</xdr:row>
          <xdr:rowOff>91440</xdr:rowOff>
        </xdr:to>
        <xdr:sp macro="" textlink="">
          <xdr:nvSpPr>
            <xdr:cNvPr id="119818" name="CheckBox4" hidden="1">
              <a:extLst>
                <a:ext uri="{63B3BB69-23CF-44E3-9099-C40C66FF867C}">
                  <a14:compatExt spid="_x0000_s119818"/>
                </a:ext>
                <a:ext uri="{FF2B5EF4-FFF2-40B4-BE49-F238E27FC236}">
                  <a16:creationId xmlns:a16="http://schemas.microsoft.com/office/drawing/2014/main" id="{00000000-0008-0000-0A00-00000A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22</xdr:row>
          <xdr:rowOff>121920</xdr:rowOff>
        </xdr:from>
        <xdr:to>
          <xdr:col>7</xdr:col>
          <xdr:colOff>601980</xdr:colOff>
          <xdr:row>23</xdr:row>
          <xdr:rowOff>91440</xdr:rowOff>
        </xdr:to>
        <xdr:sp macro="" textlink="">
          <xdr:nvSpPr>
            <xdr:cNvPr id="119822" name="CheckBox5" hidden="1">
              <a:extLst>
                <a:ext uri="{63B3BB69-23CF-44E3-9099-C40C66FF867C}">
                  <a14:compatExt spid="_x0000_s119822"/>
                </a:ext>
                <a:ext uri="{FF2B5EF4-FFF2-40B4-BE49-F238E27FC236}">
                  <a16:creationId xmlns:a16="http://schemas.microsoft.com/office/drawing/2014/main" id="{00000000-0008-0000-0A00-00000E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39</xdr:row>
          <xdr:rowOff>121920</xdr:rowOff>
        </xdr:from>
        <xdr:to>
          <xdr:col>7</xdr:col>
          <xdr:colOff>601980</xdr:colOff>
          <xdr:row>40</xdr:row>
          <xdr:rowOff>144780</xdr:rowOff>
        </xdr:to>
        <xdr:sp macro="" textlink="">
          <xdr:nvSpPr>
            <xdr:cNvPr id="119823" name="CheckBox6" hidden="1">
              <a:extLst>
                <a:ext uri="{63B3BB69-23CF-44E3-9099-C40C66FF867C}">
                  <a14:compatExt spid="_x0000_s119823"/>
                </a:ext>
                <a:ext uri="{FF2B5EF4-FFF2-40B4-BE49-F238E27FC236}">
                  <a16:creationId xmlns:a16="http://schemas.microsoft.com/office/drawing/2014/main" id="{00000000-0008-0000-0A00-00000F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3</xdr:col>
      <xdr:colOff>95250</xdr:colOff>
      <xdr:row>2</xdr:row>
      <xdr:rowOff>169545</xdr:rowOff>
    </xdr:to>
    <xdr:pic>
      <xdr:nvPicPr>
        <xdr:cNvPr id="2" name="Picture 7" descr="Ruukki_bw_pc">
          <a:extLst>
            <a:ext uri="{FF2B5EF4-FFF2-40B4-BE49-F238E27FC236}">
              <a16:creationId xmlns:a16="http://schemas.microsoft.com/office/drawing/2014/main" id="{853E88A0-FF33-4D34-8C8E-697FE65D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" y="104775"/>
          <a:ext cx="196405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640080</xdr:colOff>
      <xdr:row>7</xdr:row>
      <xdr:rowOff>190500</xdr:rowOff>
    </xdr:from>
    <xdr:to>
      <xdr:col>4</xdr:col>
      <xdr:colOff>287949</xdr:colOff>
      <xdr:row>15</xdr:row>
      <xdr:rowOff>133703</xdr:rowOff>
    </xdr:to>
    <xdr:pic>
      <xdr:nvPicPr>
        <xdr:cNvPr id="3" name="CA1SB01" hidden="1">
          <a:extLst>
            <a:ext uri="{FF2B5EF4-FFF2-40B4-BE49-F238E27FC236}">
              <a16:creationId xmlns:a16="http://schemas.microsoft.com/office/drawing/2014/main" id="{F41820E6-F3E1-4F80-ADD5-3369E6A9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8740" y="1897380"/>
          <a:ext cx="1773849" cy="1893923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</xdr:colOff>
      <xdr:row>7</xdr:row>
      <xdr:rowOff>236220</xdr:rowOff>
    </xdr:from>
    <xdr:to>
      <xdr:col>4</xdr:col>
      <xdr:colOff>209550</xdr:colOff>
      <xdr:row>16</xdr:row>
      <xdr:rowOff>17327</xdr:rowOff>
    </xdr:to>
    <xdr:pic>
      <xdr:nvPicPr>
        <xdr:cNvPr id="4" name="CA1SF10" hidden="1">
          <a:extLst>
            <a:ext uri="{FF2B5EF4-FFF2-40B4-BE49-F238E27FC236}">
              <a16:creationId xmlns:a16="http://schemas.microsoft.com/office/drawing/2014/main" id="{06CCAF8C-A57C-46C2-8519-796996742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5440" y="1943100"/>
          <a:ext cx="1428750" cy="1975667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19</xdr:row>
      <xdr:rowOff>76200</xdr:rowOff>
    </xdr:from>
    <xdr:to>
      <xdr:col>4</xdr:col>
      <xdr:colOff>701380</xdr:colOff>
      <xdr:row>28</xdr:row>
      <xdr:rowOff>91743</xdr:rowOff>
    </xdr:to>
    <xdr:pic>
      <xdr:nvPicPr>
        <xdr:cNvPr id="5" name="CA1IC1X">
          <a:extLst>
            <a:ext uri="{FF2B5EF4-FFF2-40B4-BE49-F238E27FC236}">
              <a16:creationId xmlns:a16="http://schemas.microsoft.com/office/drawing/2014/main" id="{40803F80-6A80-4AE6-AB87-3054CFDF4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2985" y="4709160"/>
          <a:ext cx="2513035" cy="2210103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7</xdr:row>
      <xdr:rowOff>28575</xdr:rowOff>
    </xdr:from>
    <xdr:to>
      <xdr:col>4</xdr:col>
      <xdr:colOff>550545</xdr:colOff>
      <xdr:row>16</xdr:row>
      <xdr:rowOff>58705</xdr:rowOff>
    </xdr:to>
    <xdr:pic>
      <xdr:nvPicPr>
        <xdr:cNvPr id="6" name="CA1EC1X">
          <a:extLst>
            <a:ext uri="{FF2B5EF4-FFF2-40B4-BE49-F238E27FC236}">
              <a16:creationId xmlns:a16="http://schemas.microsoft.com/office/drawing/2014/main" id="{F1CC380D-E5D3-4CFB-B5F3-23ABCE91F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3960" y="1735455"/>
          <a:ext cx="2181225" cy="2224690"/>
        </a:xfrm>
        <a:prstGeom prst="rect">
          <a:avLst/>
        </a:prstGeom>
      </xdr:spPr>
    </xdr:pic>
    <xdr:clientData/>
  </xdr:twoCellAnchor>
  <xdr:oneCellAnchor>
    <xdr:from>
      <xdr:col>1</xdr:col>
      <xdr:colOff>640080</xdr:colOff>
      <xdr:row>19</xdr:row>
      <xdr:rowOff>190500</xdr:rowOff>
    </xdr:from>
    <xdr:ext cx="1726224" cy="1853918"/>
    <xdr:pic>
      <xdr:nvPicPr>
        <xdr:cNvPr id="7" name="CA1SB01" hidden="1">
          <a:extLst>
            <a:ext uri="{FF2B5EF4-FFF2-40B4-BE49-F238E27FC236}">
              <a16:creationId xmlns:a16="http://schemas.microsoft.com/office/drawing/2014/main" id="{B6C1C477-F2D1-4312-A7FC-A5F641F5A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8740" y="482346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19</xdr:row>
      <xdr:rowOff>236220</xdr:rowOff>
    </xdr:from>
    <xdr:ext cx="1394460" cy="1947092"/>
    <xdr:pic>
      <xdr:nvPicPr>
        <xdr:cNvPr id="8" name="CA1SF10" hidden="1">
          <a:extLst>
            <a:ext uri="{FF2B5EF4-FFF2-40B4-BE49-F238E27FC236}">
              <a16:creationId xmlns:a16="http://schemas.microsoft.com/office/drawing/2014/main" id="{1416276A-5BB5-4CF4-9896-A9F595D37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5440" y="4869180"/>
          <a:ext cx="1394460" cy="1947092"/>
        </a:xfrm>
        <a:prstGeom prst="rect">
          <a:avLst/>
        </a:prstGeom>
      </xdr:spPr>
    </xdr:pic>
    <xdr:clientData/>
  </xdr:oneCellAnchor>
  <xdr:oneCellAnchor>
    <xdr:from>
      <xdr:col>1</xdr:col>
      <xdr:colOff>640080</xdr:colOff>
      <xdr:row>31</xdr:row>
      <xdr:rowOff>190500</xdr:rowOff>
    </xdr:from>
    <xdr:ext cx="1726224" cy="1853918"/>
    <xdr:pic>
      <xdr:nvPicPr>
        <xdr:cNvPr id="9" name="CA1SB01" hidden="1">
          <a:extLst>
            <a:ext uri="{FF2B5EF4-FFF2-40B4-BE49-F238E27FC236}">
              <a16:creationId xmlns:a16="http://schemas.microsoft.com/office/drawing/2014/main" id="{5E50A8AE-0347-41D7-9177-A32CD1154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8740" y="774954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31</xdr:row>
      <xdr:rowOff>236220</xdr:rowOff>
    </xdr:from>
    <xdr:ext cx="1394460" cy="1947092"/>
    <xdr:pic>
      <xdr:nvPicPr>
        <xdr:cNvPr id="10" name="CA1SF10" hidden="1">
          <a:extLst>
            <a:ext uri="{FF2B5EF4-FFF2-40B4-BE49-F238E27FC236}">
              <a16:creationId xmlns:a16="http://schemas.microsoft.com/office/drawing/2014/main" id="{E4C06A64-ACF3-45E6-980C-FB986DD0D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5440" y="7795260"/>
          <a:ext cx="1394460" cy="1947092"/>
        </a:xfrm>
        <a:prstGeom prst="rect">
          <a:avLst/>
        </a:prstGeom>
      </xdr:spPr>
    </xdr:pic>
    <xdr:clientData/>
  </xdr:oneCellAnchor>
  <xdr:twoCellAnchor editAs="oneCell">
    <xdr:from>
      <xdr:col>1</xdr:col>
      <xdr:colOff>581026</xdr:colOff>
      <xdr:row>31</xdr:row>
      <xdr:rowOff>38100</xdr:rowOff>
    </xdr:from>
    <xdr:to>
      <xdr:col>5</xdr:col>
      <xdr:colOff>131446</xdr:colOff>
      <xdr:row>40</xdr:row>
      <xdr:rowOff>94384</xdr:rowOff>
    </xdr:to>
    <xdr:pic>
      <xdr:nvPicPr>
        <xdr:cNvPr id="11" name="CA1IC2X">
          <a:extLst>
            <a:ext uri="{FF2B5EF4-FFF2-40B4-BE49-F238E27FC236}">
              <a16:creationId xmlns:a16="http://schemas.microsoft.com/office/drawing/2014/main" id="{1CAFCB2F-D813-4811-A262-0EA8A7A3D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89686" y="7597140"/>
          <a:ext cx="2385060" cy="225084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43</xdr:row>
      <xdr:rowOff>38100</xdr:rowOff>
    </xdr:from>
    <xdr:to>
      <xdr:col>5</xdr:col>
      <xdr:colOff>624840</xdr:colOff>
      <xdr:row>52</xdr:row>
      <xdr:rowOff>104</xdr:rowOff>
    </xdr:to>
    <xdr:pic>
      <xdr:nvPicPr>
        <xdr:cNvPr id="12" name="CA1IC5X">
          <a:extLst>
            <a:ext uri="{FF2B5EF4-FFF2-40B4-BE49-F238E27FC236}">
              <a16:creationId xmlns:a16="http://schemas.microsoft.com/office/drawing/2014/main" id="{5C32DF82-CDD2-4FB6-A1EB-0B0F09C7F7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4363" b="5334"/>
        <a:stretch/>
      </xdr:blipFill>
      <xdr:spPr>
        <a:xfrm>
          <a:off x="899160" y="10523220"/>
          <a:ext cx="3268980" cy="2156564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55</xdr:row>
      <xdr:rowOff>95250</xdr:rowOff>
    </xdr:from>
    <xdr:to>
      <xdr:col>4</xdr:col>
      <xdr:colOff>421215</xdr:colOff>
      <xdr:row>64</xdr:row>
      <xdr:rowOff>209865</xdr:rowOff>
    </xdr:to>
    <xdr:pic>
      <xdr:nvPicPr>
        <xdr:cNvPr id="13" name="CA1SF2" hidden="1">
          <a:extLst>
            <a:ext uri="{FF2B5EF4-FFF2-40B4-BE49-F238E27FC236}">
              <a16:creationId xmlns:a16="http://schemas.microsoft.com/office/drawing/2014/main" id="{83CA7B3F-96F5-457B-A7D3-3CF062ACC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22120" y="13506450"/>
          <a:ext cx="1533735" cy="230917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57</xdr:row>
      <xdr:rowOff>238125</xdr:rowOff>
    </xdr:from>
    <xdr:to>
      <xdr:col>4</xdr:col>
      <xdr:colOff>586990</xdr:colOff>
      <xdr:row>63</xdr:row>
      <xdr:rowOff>152589</xdr:rowOff>
    </xdr:to>
    <xdr:pic>
      <xdr:nvPicPr>
        <xdr:cNvPr id="14" name="CA1SF9" hidden="1">
          <a:extLst>
            <a:ext uri="{FF2B5EF4-FFF2-40B4-BE49-F238E27FC236}">
              <a16:creationId xmlns:a16="http://schemas.microsoft.com/office/drawing/2014/main" id="{B2B86A69-908D-4660-B7AE-73B4D4B93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8770" y="14137005"/>
          <a:ext cx="1832860" cy="1377504"/>
        </a:xfrm>
        <a:prstGeom prst="rect">
          <a:avLst/>
        </a:prstGeom>
      </xdr:spPr>
    </xdr:pic>
    <xdr:clientData/>
  </xdr:twoCellAnchor>
  <xdr:oneCellAnchor>
    <xdr:from>
      <xdr:col>1</xdr:col>
      <xdr:colOff>640080</xdr:colOff>
      <xdr:row>43</xdr:row>
      <xdr:rowOff>190500</xdr:rowOff>
    </xdr:from>
    <xdr:ext cx="1726224" cy="1853918"/>
    <xdr:pic>
      <xdr:nvPicPr>
        <xdr:cNvPr id="15" name="CA1SB01" hidden="1">
          <a:extLst>
            <a:ext uri="{FF2B5EF4-FFF2-40B4-BE49-F238E27FC236}">
              <a16:creationId xmlns:a16="http://schemas.microsoft.com/office/drawing/2014/main" id="{414FE3B5-7DCF-4E36-B01F-EE2B2E0E6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8740" y="1067562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43</xdr:row>
      <xdr:rowOff>236220</xdr:rowOff>
    </xdr:from>
    <xdr:ext cx="1394460" cy="1947092"/>
    <xdr:pic>
      <xdr:nvPicPr>
        <xdr:cNvPr id="16" name="CA1SF10" hidden="1">
          <a:extLst>
            <a:ext uri="{FF2B5EF4-FFF2-40B4-BE49-F238E27FC236}">
              <a16:creationId xmlns:a16="http://schemas.microsoft.com/office/drawing/2014/main" id="{80B32AFC-56F2-4950-94C4-5C6E3472D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5440" y="10721340"/>
          <a:ext cx="1394460" cy="1947092"/>
        </a:xfrm>
        <a:prstGeom prst="rect">
          <a:avLst/>
        </a:prstGeom>
      </xdr:spPr>
    </xdr:pic>
    <xdr:clientData/>
  </xdr:oneCellAnchor>
  <xdr:twoCellAnchor editAs="oneCell">
    <xdr:from>
      <xdr:col>1</xdr:col>
      <xdr:colOff>342900</xdr:colOff>
      <xdr:row>7</xdr:row>
      <xdr:rowOff>9525</xdr:rowOff>
    </xdr:from>
    <xdr:to>
      <xdr:col>5</xdr:col>
      <xdr:colOff>152400</xdr:colOff>
      <xdr:row>16</xdr:row>
      <xdr:rowOff>94891</xdr:rowOff>
    </xdr:to>
    <xdr:pic>
      <xdr:nvPicPr>
        <xdr:cNvPr id="17" name="CA1P2X" hidden="1">
          <a:extLst>
            <a:ext uri="{FF2B5EF4-FFF2-40B4-BE49-F238E27FC236}">
              <a16:creationId xmlns:a16="http://schemas.microsoft.com/office/drawing/2014/main" id="{35230EAA-F7E9-4560-9F57-87E7C13BD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1560" y="1716405"/>
          <a:ext cx="2644140" cy="2279926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19</xdr:row>
      <xdr:rowOff>19050</xdr:rowOff>
    </xdr:from>
    <xdr:to>
      <xdr:col>5</xdr:col>
      <xdr:colOff>243840</xdr:colOff>
      <xdr:row>28</xdr:row>
      <xdr:rowOff>57311</xdr:rowOff>
    </xdr:to>
    <xdr:pic>
      <xdr:nvPicPr>
        <xdr:cNvPr id="18" name="CA1S2X" hidden="1">
          <a:extLst>
            <a:ext uri="{FF2B5EF4-FFF2-40B4-BE49-F238E27FC236}">
              <a16:creationId xmlns:a16="http://schemas.microsoft.com/office/drawing/2014/main" id="{3EF4FCE2-98E1-4BB4-A823-926665E5B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2510" y="4652010"/>
          <a:ext cx="2754630" cy="2232821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31</xdr:row>
      <xdr:rowOff>19050</xdr:rowOff>
    </xdr:from>
    <xdr:to>
      <xdr:col>5</xdr:col>
      <xdr:colOff>173711</xdr:colOff>
      <xdr:row>40</xdr:row>
      <xdr:rowOff>299</xdr:rowOff>
    </xdr:to>
    <xdr:pic>
      <xdr:nvPicPr>
        <xdr:cNvPr id="19" name="CA1IC15X" hidden="1">
          <a:extLst>
            <a:ext uri="{FF2B5EF4-FFF2-40B4-BE49-F238E27FC236}">
              <a16:creationId xmlns:a16="http://schemas.microsoft.com/office/drawing/2014/main" id="{A31620DE-97C1-4716-86E9-2DBED6190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08710" y="7578090"/>
          <a:ext cx="2608301" cy="2175809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43</xdr:row>
      <xdr:rowOff>19050</xdr:rowOff>
    </xdr:from>
    <xdr:to>
      <xdr:col>5</xdr:col>
      <xdr:colOff>610407</xdr:colOff>
      <xdr:row>51</xdr:row>
      <xdr:rowOff>205741</xdr:rowOff>
    </xdr:to>
    <xdr:pic>
      <xdr:nvPicPr>
        <xdr:cNvPr id="20" name="CA1C16X" hidden="1">
          <a:extLst>
            <a:ext uri="{FF2B5EF4-FFF2-40B4-BE49-F238E27FC236}">
              <a16:creationId xmlns:a16="http://schemas.microsoft.com/office/drawing/2014/main" id="{1D788CE7-F75F-4C0B-A628-6F07465B1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0110" y="10504170"/>
          <a:ext cx="3273597" cy="2137411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31</xdr:row>
      <xdr:rowOff>28575</xdr:rowOff>
    </xdr:from>
    <xdr:to>
      <xdr:col>5</xdr:col>
      <xdr:colOff>17451</xdr:colOff>
      <xdr:row>39</xdr:row>
      <xdr:rowOff>206032</xdr:rowOff>
    </xdr:to>
    <xdr:pic>
      <xdr:nvPicPr>
        <xdr:cNvPr id="21" name="CA1IC13" hidden="1">
          <a:extLst>
            <a:ext uri="{FF2B5EF4-FFF2-40B4-BE49-F238E27FC236}">
              <a16:creationId xmlns:a16="http://schemas.microsoft.com/office/drawing/2014/main" id="{61344001-C594-4CE9-82A6-EE442FCEA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99210" y="7587615"/>
          <a:ext cx="2261541" cy="212817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7</xdr:row>
          <xdr:rowOff>7620</xdr:rowOff>
        </xdr:from>
        <xdr:to>
          <xdr:col>8</xdr:col>
          <xdr:colOff>327660</xdr:colOff>
          <xdr:row>8</xdr:row>
          <xdr:rowOff>45720</xdr:rowOff>
        </xdr:to>
        <xdr:sp macro="" textlink="">
          <xdr:nvSpPr>
            <xdr:cNvPr id="130049" name="CheckBox1" hidden="1">
              <a:extLst>
                <a:ext uri="{63B3BB69-23CF-44E3-9099-C40C66FF867C}">
                  <a14:compatExt spid="_x0000_s130049"/>
                </a:ext>
                <a:ext uri="{FF2B5EF4-FFF2-40B4-BE49-F238E27FC236}">
                  <a16:creationId xmlns:a16="http://schemas.microsoft.com/office/drawing/2014/main" id="{00000000-0008-0000-0B00-000001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9</xdr:row>
          <xdr:rowOff>152400</xdr:rowOff>
        </xdr:from>
        <xdr:to>
          <xdr:col>9</xdr:col>
          <xdr:colOff>205740</xdr:colOff>
          <xdr:row>10</xdr:row>
          <xdr:rowOff>121920</xdr:rowOff>
        </xdr:to>
        <xdr:sp macro="" textlink="">
          <xdr:nvSpPr>
            <xdr:cNvPr id="130050" name="CheckBox2" hidden="1">
              <a:extLst>
                <a:ext uri="{63B3BB69-23CF-44E3-9099-C40C66FF867C}">
                  <a14:compatExt spid="_x0000_s130050"/>
                </a:ext>
                <a:ext uri="{FF2B5EF4-FFF2-40B4-BE49-F238E27FC236}">
                  <a16:creationId xmlns:a16="http://schemas.microsoft.com/office/drawing/2014/main" id="{00000000-0008-0000-0B00-000002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8</xdr:row>
          <xdr:rowOff>22860</xdr:rowOff>
        </xdr:from>
        <xdr:to>
          <xdr:col>8</xdr:col>
          <xdr:colOff>365760</xdr:colOff>
          <xdr:row>8</xdr:row>
          <xdr:rowOff>236220</xdr:rowOff>
        </xdr:to>
        <xdr:sp macro="" textlink="">
          <xdr:nvSpPr>
            <xdr:cNvPr id="130051" name="CheckBox3" hidden="1">
              <a:extLst>
                <a:ext uri="{63B3BB69-23CF-44E3-9099-C40C66FF867C}">
                  <a14:compatExt spid="_x0000_s130051"/>
                </a:ext>
                <a:ext uri="{FF2B5EF4-FFF2-40B4-BE49-F238E27FC236}">
                  <a16:creationId xmlns:a16="http://schemas.microsoft.com/office/drawing/2014/main" id="{00000000-0008-0000-0B00-000003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19</xdr:row>
          <xdr:rowOff>7620</xdr:rowOff>
        </xdr:from>
        <xdr:to>
          <xdr:col>8</xdr:col>
          <xdr:colOff>327660</xdr:colOff>
          <xdr:row>20</xdr:row>
          <xdr:rowOff>45720</xdr:rowOff>
        </xdr:to>
        <xdr:sp macro="" textlink="">
          <xdr:nvSpPr>
            <xdr:cNvPr id="130052" name="CheckBox4" hidden="1">
              <a:extLst>
                <a:ext uri="{63B3BB69-23CF-44E3-9099-C40C66FF867C}">
                  <a14:compatExt spid="_x0000_s130052"/>
                </a:ext>
                <a:ext uri="{FF2B5EF4-FFF2-40B4-BE49-F238E27FC236}">
                  <a16:creationId xmlns:a16="http://schemas.microsoft.com/office/drawing/2014/main" id="{00000000-0008-0000-0B00-000004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21</xdr:row>
          <xdr:rowOff>152400</xdr:rowOff>
        </xdr:from>
        <xdr:to>
          <xdr:col>9</xdr:col>
          <xdr:colOff>220980</xdr:colOff>
          <xdr:row>22</xdr:row>
          <xdr:rowOff>121920</xdr:rowOff>
        </xdr:to>
        <xdr:sp macro="" textlink="">
          <xdr:nvSpPr>
            <xdr:cNvPr id="130053" name="CheckBox5" hidden="1">
              <a:extLst>
                <a:ext uri="{63B3BB69-23CF-44E3-9099-C40C66FF867C}">
                  <a14:compatExt spid="_x0000_s130053"/>
                </a:ext>
                <a:ext uri="{FF2B5EF4-FFF2-40B4-BE49-F238E27FC236}">
                  <a16:creationId xmlns:a16="http://schemas.microsoft.com/office/drawing/2014/main" id="{00000000-0008-0000-0B00-000005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20</xdr:row>
          <xdr:rowOff>22860</xdr:rowOff>
        </xdr:from>
        <xdr:to>
          <xdr:col>8</xdr:col>
          <xdr:colOff>365760</xdr:colOff>
          <xdr:row>20</xdr:row>
          <xdr:rowOff>236220</xdr:rowOff>
        </xdr:to>
        <xdr:sp macro="" textlink="">
          <xdr:nvSpPr>
            <xdr:cNvPr id="130054" name="CheckBox6" hidden="1">
              <a:extLst>
                <a:ext uri="{63B3BB69-23CF-44E3-9099-C40C66FF867C}">
                  <a14:compatExt spid="_x0000_s130054"/>
                </a:ext>
                <a:ext uri="{FF2B5EF4-FFF2-40B4-BE49-F238E27FC236}">
                  <a16:creationId xmlns:a16="http://schemas.microsoft.com/office/drawing/2014/main" id="{00000000-0008-0000-0B00-000006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31</xdr:row>
          <xdr:rowOff>7620</xdr:rowOff>
        </xdr:from>
        <xdr:to>
          <xdr:col>8</xdr:col>
          <xdr:colOff>327660</xdr:colOff>
          <xdr:row>32</xdr:row>
          <xdr:rowOff>45720</xdr:rowOff>
        </xdr:to>
        <xdr:sp macro="" textlink="">
          <xdr:nvSpPr>
            <xdr:cNvPr id="130055" name="CheckBox7" hidden="1">
              <a:extLst>
                <a:ext uri="{63B3BB69-23CF-44E3-9099-C40C66FF867C}">
                  <a14:compatExt spid="_x0000_s130055"/>
                </a:ext>
                <a:ext uri="{FF2B5EF4-FFF2-40B4-BE49-F238E27FC236}">
                  <a16:creationId xmlns:a16="http://schemas.microsoft.com/office/drawing/2014/main" id="{00000000-0008-0000-0B00-000007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33</xdr:row>
          <xdr:rowOff>152400</xdr:rowOff>
        </xdr:from>
        <xdr:to>
          <xdr:col>9</xdr:col>
          <xdr:colOff>220980</xdr:colOff>
          <xdr:row>34</xdr:row>
          <xdr:rowOff>121920</xdr:rowOff>
        </xdr:to>
        <xdr:sp macro="" textlink="">
          <xdr:nvSpPr>
            <xdr:cNvPr id="130056" name="CheckBox8" hidden="1">
              <a:extLst>
                <a:ext uri="{63B3BB69-23CF-44E3-9099-C40C66FF867C}">
                  <a14:compatExt spid="_x0000_s130056"/>
                </a:ext>
                <a:ext uri="{FF2B5EF4-FFF2-40B4-BE49-F238E27FC236}">
                  <a16:creationId xmlns:a16="http://schemas.microsoft.com/office/drawing/2014/main" id="{00000000-0008-0000-0B00-000008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32</xdr:row>
          <xdr:rowOff>22860</xdr:rowOff>
        </xdr:from>
        <xdr:to>
          <xdr:col>8</xdr:col>
          <xdr:colOff>365760</xdr:colOff>
          <xdr:row>32</xdr:row>
          <xdr:rowOff>236220</xdr:rowOff>
        </xdr:to>
        <xdr:sp macro="" textlink="">
          <xdr:nvSpPr>
            <xdr:cNvPr id="130057" name="CheckBox9" hidden="1">
              <a:extLst>
                <a:ext uri="{63B3BB69-23CF-44E3-9099-C40C66FF867C}">
                  <a14:compatExt spid="_x0000_s130057"/>
                </a:ext>
                <a:ext uri="{FF2B5EF4-FFF2-40B4-BE49-F238E27FC236}">
                  <a16:creationId xmlns:a16="http://schemas.microsoft.com/office/drawing/2014/main" id="{00000000-0008-0000-0B00-000009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43</xdr:row>
          <xdr:rowOff>7620</xdr:rowOff>
        </xdr:from>
        <xdr:to>
          <xdr:col>8</xdr:col>
          <xdr:colOff>327660</xdr:colOff>
          <xdr:row>44</xdr:row>
          <xdr:rowOff>45720</xdr:rowOff>
        </xdr:to>
        <xdr:sp macro="" textlink="">
          <xdr:nvSpPr>
            <xdr:cNvPr id="130058" name="CheckBox10" hidden="1">
              <a:extLst>
                <a:ext uri="{63B3BB69-23CF-44E3-9099-C40C66FF867C}">
                  <a14:compatExt spid="_x0000_s130058"/>
                </a:ext>
                <a:ext uri="{FF2B5EF4-FFF2-40B4-BE49-F238E27FC236}">
                  <a16:creationId xmlns:a16="http://schemas.microsoft.com/office/drawing/2014/main" id="{00000000-0008-0000-0B00-00000A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45</xdr:row>
          <xdr:rowOff>152400</xdr:rowOff>
        </xdr:from>
        <xdr:to>
          <xdr:col>9</xdr:col>
          <xdr:colOff>220980</xdr:colOff>
          <xdr:row>46</xdr:row>
          <xdr:rowOff>121920</xdr:rowOff>
        </xdr:to>
        <xdr:sp macro="" textlink="">
          <xdr:nvSpPr>
            <xdr:cNvPr id="130059" name="CheckBox11" hidden="1">
              <a:extLst>
                <a:ext uri="{63B3BB69-23CF-44E3-9099-C40C66FF867C}">
                  <a14:compatExt spid="_x0000_s130059"/>
                </a:ext>
                <a:ext uri="{FF2B5EF4-FFF2-40B4-BE49-F238E27FC236}">
                  <a16:creationId xmlns:a16="http://schemas.microsoft.com/office/drawing/2014/main" id="{00000000-0008-0000-0B00-00000B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44</xdr:row>
          <xdr:rowOff>22860</xdr:rowOff>
        </xdr:from>
        <xdr:to>
          <xdr:col>8</xdr:col>
          <xdr:colOff>365760</xdr:colOff>
          <xdr:row>44</xdr:row>
          <xdr:rowOff>236220</xdr:rowOff>
        </xdr:to>
        <xdr:sp macro="" textlink="">
          <xdr:nvSpPr>
            <xdr:cNvPr id="130060" name="CheckBox12" hidden="1">
              <a:extLst>
                <a:ext uri="{63B3BB69-23CF-44E3-9099-C40C66FF867C}">
                  <a14:compatExt spid="_x0000_s130060"/>
                </a:ext>
                <a:ext uri="{FF2B5EF4-FFF2-40B4-BE49-F238E27FC236}">
                  <a16:creationId xmlns:a16="http://schemas.microsoft.com/office/drawing/2014/main" id="{00000000-0008-0000-0B00-00000C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55</xdr:row>
          <xdr:rowOff>7620</xdr:rowOff>
        </xdr:from>
        <xdr:to>
          <xdr:col>8</xdr:col>
          <xdr:colOff>327660</xdr:colOff>
          <xdr:row>56</xdr:row>
          <xdr:rowOff>45720</xdr:rowOff>
        </xdr:to>
        <xdr:sp macro="" textlink="">
          <xdr:nvSpPr>
            <xdr:cNvPr id="130061" name="CheckBox13" hidden="1">
              <a:extLst>
                <a:ext uri="{63B3BB69-23CF-44E3-9099-C40C66FF867C}">
                  <a14:compatExt spid="_x0000_s130061"/>
                </a:ext>
                <a:ext uri="{FF2B5EF4-FFF2-40B4-BE49-F238E27FC236}">
                  <a16:creationId xmlns:a16="http://schemas.microsoft.com/office/drawing/2014/main" id="{00000000-0008-0000-0B00-00000D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57</xdr:row>
          <xdr:rowOff>152400</xdr:rowOff>
        </xdr:from>
        <xdr:to>
          <xdr:col>9</xdr:col>
          <xdr:colOff>220980</xdr:colOff>
          <xdr:row>58</xdr:row>
          <xdr:rowOff>121920</xdr:rowOff>
        </xdr:to>
        <xdr:sp macro="" textlink="">
          <xdr:nvSpPr>
            <xdr:cNvPr id="130062" name="CheckBox14" hidden="1">
              <a:extLst>
                <a:ext uri="{63B3BB69-23CF-44E3-9099-C40C66FF867C}">
                  <a14:compatExt spid="_x0000_s130062"/>
                </a:ext>
                <a:ext uri="{FF2B5EF4-FFF2-40B4-BE49-F238E27FC236}">
                  <a16:creationId xmlns:a16="http://schemas.microsoft.com/office/drawing/2014/main" id="{00000000-0008-0000-0B00-00000E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56</xdr:row>
          <xdr:rowOff>22860</xdr:rowOff>
        </xdr:from>
        <xdr:to>
          <xdr:col>8</xdr:col>
          <xdr:colOff>365760</xdr:colOff>
          <xdr:row>56</xdr:row>
          <xdr:rowOff>236220</xdr:rowOff>
        </xdr:to>
        <xdr:sp macro="" textlink="">
          <xdr:nvSpPr>
            <xdr:cNvPr id="130063" name="CheckBox15" hidden="1">
              <a:extLst>
                <a:ext uri="{63B3BB69-23CF-44E3-9099-C40C66FF867C}">
                  <a14:compatExt spid="_x0000_s130063"/>
                </a:ext>
                <a:ext uri="{FF2B5EF4-FFF2-40B4-BE49-F238E27FC236}">
                  <a16:creationId xmlns:a16="http://schemas.microsoft.com/office/drawing/2014/main" id="{00000000-0008-0000-0B00-00000F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0</xdr:col>
      <xdr:colOff>0</xdr:colOff>
      <xdr:row>44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2E2B929-479C-45CD-8DEB-BF72AD9B1F09}"/>
            </a:ext>
          </a:extLst>
        </xdr:cNvPr>
        <xdr:cNvSpPr>
          <a:spLocks noChangeArrowheads="1"/>
        </xdr:cNvSpPr>
      </xdr:nvSpPr>
      <xdr:spPr bwMode="auto">
        <a:xfrm>
          <a:off x="0" y="51511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44</xdr:row>
      <xdr:rowOff>0</xdr:rowOff>
    </xdr:from>
    <xdr:to>
      <xdr:col>0</xdr:col>
      <xdr:colOff>0</xdr:colOff>
      <xdr:row>44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18D317A-7D0A-447D-8251-2EDC824C3ABE}"/>
            </a:ext>
          </a:extLst>
        </xdr:cNvPr>
        <xdr:cNvSpPr>
          <a:spLocks noChangeArrowheads="1"/>
        </xdr:cNvSpPr>
      </xdr:nvSpPr>
      <xdr:spPr bwMode="auto">
        <a:xfrm>
          <a:off x="0" y="51511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44</xdr:row>
      <xdr:rowOff>0</xdr:rowOff>
    </xdr:from>
    <xdr:to>
      <xdr:col>0</xdr:col>
      <xdr:colOff>0</xdr:colOff>
      <xdr:row>44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2E81EA8-F47C-453D-BE92-9E62ACAF2B3E}"/>
            </a:ext>
          </a:extLst>
        </xdr:cNvPr>
        <xdr:cNvSpPr>
          <a:spLocks noChangeArrowheads="1"/>
        </xdr:cNvSpPr>
      </xdr:nvSpPr>
      <xdr:spPr bwMode="auto">
        <a:xfrm>
          <a:off x="0" y="51511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44</xdr:row>
      <xdr:rowOff>0</xdr:rowOff>
    </xdr:from>
    <xdr:to>
      <xdr:col>0</xdr:col>
      <xdr:colOff>0</xdr:colOff>
      <xdr:row>44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CBB0114-D24E-4C7E-8BA7-F276A5F88C92}"/>
            </a:ext>
          </a:extLst>
        </xdr:cNvPr>
        <xdr:cNvSpPr>
          <a:spLocks noChangeArrowheads="1"/>
        </xdr:cNvSpPr>
      </xdr:nvSpPr>
      <xdr:spPr bwMode="auto">
        <a:xfrm>
          <a:off x="0" y="51511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622A17A-38CD-45CA-8758-C863B5027EC5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78A6530-D6C5-4FF9-8C0D-1E7713A20139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133350</xdr:rowOff>
    </xdr:to>
    <xdr:pic>
      <xdr:nvPicPr>
        <xdr:cNvPr id="8" name="Picture 7" descr="Ruukki_bw_pc">
          <a:extLst>
            <a:ext uri="{FF2B5EF4-FFF2-40B4-BE49-F238E27FC236}">
              <a16:creationId xmlns:a16="http://schemas.microsoft.com/office/drawing/2014/main" id="{820A287A-8426-4E62-8C0E-22D11EABF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0220" cy="521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7</xdr:row>
          <xdr:rowOff>30480</xdr:rowOff>
        </xdr:from>
        <xdr:to>
          <xdr:col>9</xdr:col>
          <xdr:colOff>320040</xdr:colOff>
          <xdr:row>8</xdr:row>
          <xdr:rowOff>38100</xdr:rowOff>
        </xdr:to>
        <xdr:sp macro="" textlink="">
          <xdr:nvSpPr>
            <xdr:cNvPr id="120833" name="CheckBox2" hidden="1">
              <a:extLst>
                <a:ext uri="{63B3BB69-23CF-44E3-9099-C40C66FF867C}">
                  <a14:compatExt spid="_x0000_s120833"/>
                </a:ext>
                <a:ext uri="{FF2B5EF4-FFF2-40B4-BE49-F238E27FC236}">
                  <a16:creationId xmlns:a16="http://schemas.microsoft.com/office/drawing/2014/main" id="{00000000-0008-0000-0C00-00000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5</xdr:row>
          <xdr:rowOff>121920</xdr:rowOff>
        </xdr:from>
        <xdr:to>
          <xdr:col>7</xdr:col>
          <xdr:colOff>601980</xdr:colOff>
          <xdr:row>6</xdr:row>
          <xdr:rowOff>91440</xdr:rowOff>
        </xdr:to>
        <xdr:sp macro="" textlink="">
          <xdr:nvSpPr>
            <xdr:cNvPr id="120836" name="CheckBox4" hidden="1">
              <a:extLst>
                <a:ext uri="{63B3BB69-23CF-44E3-9099-C40C66FF867C}">
                  <a14:compatExt spid="_x0000_s120836"/>
                </a:ext>
                <a:ext uri="{FF2B5EF4-FFF2-40B4-BE49-F238E27FC236}">
                  <a16:creationId xmlns:a16="http://schemas.microsoft.com/office/drawing/2014/main" id="{00000000-0008-0000-0C00-000004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421342</xdr:colOff>
      <xdr:row>10</xdr:row>
      <xdr:rowOff>179296</xdr:rowOff>
    </xdr:from>
    <xdr:to>
      <xdr:col>5</xdr:col>
      <xdr:colOff>547296</xdr:colOff>
      <xdr:row>19</xdr:row>
      <xdr:rowOff>164952</xdr:rowOff>
    </xdr:to>
    <xdr:pic>
      <xdr:nvPicPr>
        <xdr:cNvPr id="12" name="Picture 33" descr="CA1SF2">
          <a:extLst>
            <a:ext uri="{FF2B5EF4-FFF2-40B4-BE49-F238E27FC236}">
              <a16:creationId xmlns:a16="http://schemas.microsoft.com/office/drawing/2014/main" id="{0A511EC4-F0A6-4814-AE7C-2F5C2F298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342" y="2635625"/>
          <a:ext cx="2994660" cy="216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3</xdr:col>
      <xdr:colOff>85725</xdr:colOff>
      <xdr:row>2</xdr:row>
      <xdr:rowOff>173355</xdr:rowOff>
    </xdr:to>
    <xdr:pic>
      <xdr:nvPicPr>
        <xdr:cNvPr id="2" name="Picture 7" descr="Ruukki_bw_pc">
          <a:extLst>
            <a:ext uri="{FF2B5EF4-FFF2-40B4-BE49-F238E27FC236}">
              <a16:creationId xmlns:a16="http://schemas.microsoft.com/office/drawing/2014/main" id="{535F57A8-8EFD-490D-BCC5-FF9B4A616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945005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285754</xdr:colOff>
      <xdr:row>7</xdr:row>
      <xdr:rowOff>123825</xdr:rowOff>
    </xdr:from>
    <xdr:to>
      <xdr:col>6</xdr:col>
      <xdr:colOff>339488</xdr:colOff>
      <xdr:row>14</xdr:row>
      <xdr:rowOff>163830</xdr:rowOff>
    </xdr:to>
    <xdr:pic>
      <xdr:nvPicPr>
        <xdr:cNvPr id="3" name="CA1J1" hidden="1">
          <a:extLst>
            <a:ext uri="{FF2B5EF4-FFF2-40B4-BE49-F238E27FC236}">
              <a16:creationId xmlns:a16="http://schemas.microsoft.com/office/drawing/2014/main" id="{CC63157B-E376-4B0A-8E0F-071AE9CA39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21722" r="-18571"/>
        <a:stretch/>
      </xdr:blipFill>
      <xdr:spPr>
        <a:xfrm rot="5400000">
          <a:off x="1565158" y="551301"/>
          <a:ext cx="1746885" cy="4305694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333374</xdr:colOff>
      <xdr:row>9</xdr:row>
      <xdr:rowOff>104774</xdr:rowOff>
    </xdr:from>
    <xdr:to>
      <xdr:col>6</xdr:col>
      <xdr:colOff>390525</xdr:colOff>
      <xdr:row>16</xdr:row>
      <xdr:rowOff>150496</xdr:rowOff>
    </xdr:to>
    <xdr:pic>
      <xdr:nvPicPr>
        <xdr:cNvPr id="4" name="CA1J6" hidden="1">
          <a:extLst>
            <a:ext uri="{FF2B5EF4-FFF2-40B4-BE49-F238E27FC236}">
              <a16:creationId xmlns:a16="http://schemas.microsoft.com/office/drawing/2014/main" id="{7788BBBC-F16C-4291-B7F2-F1A651494B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2850" t="-925" r="-9431" b="-2332"/>
        <a:stretch/>
      </xdr:blipFill>
      <xdr:spPr>
        <a:xfrm rot="16200000">
          <a:off x="1611629" y="1021079"/>
          <a:ext cx="1752602" cy="4309111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304802</xdr:colOff>
      <xdr:row>9</xdr:row>
      <xdr:rowOff>104778</xdr:rowOff>
    </xdr:from>
    <xdr:to>
      <xdr:col>6</xdr:col>
      <xdr:colOff>314327</xdr:colOff>
      <xdr:row>16</xdr:row>
      <xdr:rowOff>93347</xdr:rowOff>
    </xdr:to>
    <xdr:pic>
      <xdr:nvPicPr>
        <xdr:cNvPr id="5" name="CA1J8" hidden="1">
          <a:extLst>
            <a:ext uri="{FF2B5EF4-FFF2-40B4-BE49-F238E27FC236}">
              <a16:creationId xmlns:a16="http://schemas.microsoft.com/office/drawing/2014/main" id="{DAF58240-AAF3-4802-9994-D8B199015E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35865" t="-1642" r="-29206" b="-1644"/>
        <a:stretch/>
      </xdr:blipFill>
      <xdr:spPr>
        <a:xfrm rot="5400000">
          <a:off x="1587820" y="1016320"/>
          <a:ext cx="1695449" cy="426148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285752</xdr:colOff>
      <xdr:row>9</xdr:row>
      <xdr:rowOff>76203</xdr:rowOff>
    </xdr:from>
    <xdr:to>
      <xdr:col>6</xdr:col>
      <xdr:colOff>320042</xdr:colOff>
      <xdr:row>16</xdr:row>
      <xdr:rowOff>97157</xdr:rowOff>
    </xdr:to>
    <xdr:pic>
      <xdr:nvPicPr>
        <xdr:cNvPr id="6" name="CA1JP10" hidden="1">
          <a:extLst>
            <a:ext uri="{FF2B5EF4-FFF2-40B4-BE49-F238E27FC236}">
              <a16:creationId xmlns:a16="http://schemas.microsoft.com/office/drawing/2014/main" id="{7249D178-D5D0-4FF6-85A2-2CE36DA7F8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8336" t="-2516" r="-21030" b="-3318"/>
        <a:stretch/>
      </xdr:blipFill>
      <xdr:spPr>
        <a:xfrm rot="5400000">
          <a:off x="1564960" y="991555"/>
          <a:ext cx="1727834" cy="42862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276227</xdr:colOff>
      <xdr:row>9</xdr:row>
      <xdr:rowOff>142878</xdr:rowOff>
    </xdr:from>
    <xdr:to>
      <xdr:col>6</xdr:col>
      <xdr:colOff>255271</xdr:colOff>
      <xdr:row>16</xdr:row>
      <xdr:rowOff>171450</xdr:rowOff>
    </xdr:to>
    <xdr:pic>
      <xdr:nvPicPr>
        <xdr:cNvPr id="7" name="CA1JP20" hidden="1">
          <a:extLst>
            <a:ext uri="{FF2B5EF4-FFF2-40B4-BE49-F238E27FC236}">
              <a16:creationId xmlns:a16="http://schemas.microsoft.com/office/drawing/2014/main" id="{20475B60-E68C-48AF-B4ED-FE7C63EB83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27770" t="-2589" r="-37339" b="-2042"/>
        <a:stretch/>
      </xdr:blipFill>
      <xdr:spPr>
        <a:xfrm rot="5400000">
          <a:off x="1524003" y="1089662"/>
          <a:ext cx="1735452" cy="4231004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266701</xdr:colOff>
      <xdr:row>7</xdr:row>
      <xdr:rowOff>200024</xdr:rowOff>
    </xdr:from>
    <xdr:to>
      <xdr:col>6</xdr:col>
      <xdr:colOff>314325</xdr:colOff>
      <xdr:row>14</xdr:row>
      <xdr:rowOff>163829</xdr:rowOff>
    </xdr:to>
    <xdr:pic>
      <xdr:nvPicPr>
        <xdr:cNvPr id="8" name="CA1J2" hidden="1">
          <a:extLst>
            <a:ext uri="{FF2B5EF4-FFF2-40B4-BE49-F238E27FC236}">
              <a16:creationId xmlns:a16="http://schemas.microsoft.com/office/drawing/2014/main" id="{DFA099CD-5B37-4A1F-A931-FE30668D57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32032" t="-339" r="-19702" b="-2199"/>
        <a:stretch/>
      </xdr:blipFill>
      <xdr:spPr>
        <a:xfrm rot="5400000">
          <a:off x="1581150" y="592455"/>
          <a:ext cx="1670685" cy="4299584"/>
        </a:xfrm>
        <a:prstGeom prst="rect">
          <a:avLst/>
        </a:prstGeom>
        <a:solidFill>
          <a:schemeClr val="bg1"/>
        </a:solidFill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7</xdr:row>
          <xdr:rowOff>7620</xdr:rowOff>
        </xdr:from>
        <xdr:to>
          <xdr:col>8</xdr:col>
          <xdr:colOff>327660</xdr:colOff>
          <xdr:row>8</xdr:row>
          <xdr:rowOff>45720</xdr:rowOff>
        </xdr:to>
        <xdr:sp macro="" textlink="">
          <xdr:nvSpPr>
            <xdr:cNvPr id="132097" name="CheckBox1" hidden="1">
              <a:extLst>
                <a:ext uri="{63B3BB69-23CF-44E3-9099-C40C66FF867C}">
                  <a14:compatExt spid="_x0000_s132097"/>
                </a:ext>
                <a:ext uri="{FF2B5EF4-FFF2-40B4-BE49-F238E27FC236}">
                  <a16:creationId xmlns:a16="http://schemas.microsoft.com/office/drawing/2014/main" id="{00000000-0008-0000-0D00-000001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9</xdr:row>
          <xdr:rowOff>152400</xdr:rowOff>
        </xdr:from>
        <xdr:to>
          <xdr:col>9</xdr:col>
          <xdr:colOff>205740</xdr:colOff>
          <xdr:row>10</xdr:row>
          <xdr:rowOff>129540</xdr:rowOff>
        </xdr:to>
        <xdr:sp macro="" textlink="">
          <xdr:nvSpPr>
            <xdr:cNvPr id="132098" name="CheckBox2" hidden="1">
              <a:extLst>
                <a:ext uri="{63B3BB69-23CF-44E3-9099-C40C66FF867C}">
                  <a14:compatExt spid="_x0000_s132098"/>
                </a:ext>
                <a:ext uri="{FF2B5EF4-FFF2-40B4-BE49-F238E27FC236}">
                  <a16:creationId xmlns:a16="http://schemas.microsoft.com/office/drawing/2014/main" id="{00000000-0008-0000-0D00-000002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8</xdr:row>
          <xdr:rowOff>22860</xdr:rowOff>
        </xdr:from>
        <xdr:to>
          <xdr:col>8</xdr:col>
          <xdr:colOff>365760</xdr:colOff>
          <xdr:row>8</xdr:row>
          <xdr:rowOff>236220</xdr:rowOff>
        </xdr:to>
        <xdr:sp macro="" textlink="">
          <xdr:nvSpPr>
            <xdr:cNvPr id="132099" name="CheckBox3" hidden="1">
              <a:extLst>
                <a:ext uri="{63B3BB69-23CF-44E3-9099-C40C66FF867C}">
                  <a14:compatExt spid="_x0000_s132099"/>
                </a:ext>
                <a:ext uri="{FF2B5EF4-FFF2-40B4-BE49-F238E27FC236}">
                  <a16:creationId xmlns:a16="http://schemas.microsoft.com/office/drawing/2014/main" id="{00000000-0008-0000-0D00-000003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19</xdr:row>
          <xdr:rowOff>7620</xdr:rowOff>
        </xdr:from>
        <xdr:to>
          <xdr:col>8</xdr:col>
          <xdr:colOff>327660</xdr:colOff>
          <xdr:row>20</xdr:row>
          <xdr:rowOff>45720</xdr:rowOff>
        </xdr:to>
        <xdr:sp macro="" textlink="">
          <xdr:nvSpPr>
            <xdr:cNvPr id="132100" name="CheckBox4" hidden="1">
              <a:extLst>
                <a:ext uri="{63B3BB69-23CF-44E3-9099-C40C66FF867C}">
                  <a14:compatExt spid="_x0000_s132100"/>
                </a:ext>
                <a:ext uri="{FF2B5EF4-FFF2-40B4-BE49-F238E27FC236}">
                  <a16:creationId xmlns:a16="http://schemas.microsoft.com/office/drawing/2014/main" id="{00000000-0008-0000-0D00-000004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21</xdr:row>
          <xdr:rowOff>152400</xdr:rowOff>
        </xdr:from>
        <xdr:to>
          <xdr:col>9</xdr:col>
          <xdr:colOff>205740</xdr:colOff>
          <xdr:row>22</xdr:row>
          <xdr:rowOff>129540</xdr:rowOff>
        </xdr:to>
        <xdr:sp macro="" textlink="">
          <xdr:nvSpPr>
            <xdr:cNvPr id="132101" name="CheckBox5" hidden="1">
              <a:extLst>
                <a:ext uri="{63B3BB69-23CF-44E3-9099-C40C66FF867C}">
                  <a14:compatExt spid="_x0000_s132101"/>
                </a:ext>
                <a:ext uri="{FF2B5EF4-FFF2-40B4-BE49-F238E27FC236}">
                  <a16:creationId xmlns:a16="http://schemas.microsoft.com/office/drawing/2014/main" id="{00000000-0008-0000-0D00-000005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20</xdr:row>
          <xdr:rowOff>22860</xdr:rowOff>
        </xdr:from>
        <xdr:to>
          <xdr:col>8</xdr:col>
          <xdr:colOff>365760</xdr:colOff>
          <xdr:row>20</xdr:row>
          <xdr:rowOff>236220</xdr:rowOff>
        </xdr:to>
        <xdr:sp macro="" textlink="">
          <xdr:nvSpPr>
            <xdr:cNvPr id="132102" name="CheckBox6" hidden="1">
              <a:extLst>
                <a:ext uri="{63B3BB69-23CF-44E3-9099-C40C66FF867C}">
                  <a14:compatExt spid="_x0000_s132102"/>
                </a:ext>
                <a:ext uri="{FF2B5EF4-FFF2-40B4-BE49-F238E27FC236}">
                  <a16:creationId xmlns:a16="http://schemas.microsoft.com/office/drawing/2014/main" id="{00000000-0008-0000-0D00-000006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31</xdr:row>
          <xdr:rowOff>7620</xdr:rowOff>
        </xdr:from>
        <xdr:to>
          <xdr:col>8</xdr:col>
          <xdr:colOff>327660</xdr:colOff>
          <xdr:row>32</xdr:row>
          <xdr:rowOff>45720</xdr:rowOff>
        </xdr:to>
        <xdr:sp macro="" textlink="">
          <xdr:nvSpPr>
            <xdr:cNvPr id="132103" name="CheckBox7" hidden="1">
              <a:extLst>
                <a:ext uri="{63B3BB69-23CF-44E3-9099-C40C66FF867C}">
                  <a14:compatExt spid="_x0000_s132103"/>
                </a:ext>
                <a:ext uri="{FF2B5EF4-FFF2-40B4-BE49-F238E27FC236}">
                  <a16:creationId xmlns:a16="http://schemas.microsoft.com/office/drawing/2014/main" id="{00000000-0008-0000-0D00-000007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33</xdr:row>
          <xdr:rowOff>152400</xdr:rowOff>
        </xdr:from>
        <xdr:to>
          <xdr:col>9</xdr:col>
          <xdr:colOff>205740</xdr:colOff>
          <xdr:row>34</xdr:row>
          <xdr:rowOff>129540</xdr:rowOff>
        </xdr:to>
        <xdr:sp macro="" textlink="">
          <xdr:nvSpPr>
            <xdr:cNvPr id="132104" name="CheckBox8" hidden="1">
              <a:extLst>
                <a:ext uri="{63B3BB69-23CF-44E3-9099-C40C66FF867C}">
                  <a14:compatExt spid="_x0000_s132104"/>
                </a:ext>
                <a:ext uri="{FF2B5EF4-FFF2-40B4-BE49-F238E27FC236}">
                  <a16:creationId xmlns:a16="http://schemas.microsoft.com/office/drawing/2014/main" id="{00000000-0008-0000-0D00-000008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32</xdr:row>
          <xdr:rowOff>22860</xdr:rowOff>
        </xdr:from>
        <xdr:to>
          <xdr:col>8</xdr:col>
          <xdr:colOff>365760</xdr:colOff>
          <xdr:row>32</xdr:row>
          <xdr:rowOff>236220</xdr:rowOff>
        </xdr:to>
        <xdr:sp macro="" textlink="">
          <xdr:nvSpPr>
            <xdr:cNvPr id="132105" name="CheckBox9" hidden="1">
              <a:extLst>
                <a:ext uri="{63B3BB69-23CF-44E3-9099-C40C66FF867C}">
                  <a14:compatExt spid="_x0000_s132105"/>
                </a:ext>
                <a:ext uri="{FF2B5EF4-FFF2-40B4-BE49-F238E27FC236}">
                  <a16:creationId xmlns:a16="http://schemas.microsoft.com/office/drawing/2014/main" id="{00000000-0008-0000-0D00-000009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43</xdr:row>
          <xdr:rowOff>7620</xdr:rowOff>
        </xdr:from>
        <xdr:to>
          <xdr:col>8</xdr:col>
          <xdr:colOff>327660</xdr:colOff>
          <xdr:row>44</xdr:row>
          <xdr:rowOff>45720</xdr:rowOff>
        </xdr:to>
        <xdr:sp macro="" textlink="">
          <xdr:nvSpPr>
            <xdr:cNvPr id="132106" name="CheckBox10" hidden="1">
              <a:extLst>
                <a:ext uri="{63B3BB69-23CF-44E3-9099-C40C66FF867C}">
                  <a14:compatExt spid="_x0000_s132106"/>
                </a:ext>
                <a:ext uri="{FF2B5EF4-FFF2-40B4-BE49-F238E27FC236}">
                  <a16:creationId xmlns:a16="http://schemas.microsoft.com/office/drawing/2014/main" id="{00000000-0008-0000-0D00-00000A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45</xdr:row>
          <xdr:rowOff>152400</xdr:rowOff>
        </xdr:from>
        <xdr:to>
          <xdr:col>9</xdr:col>
          <xdr:colOff>205740</xdr:colOff>
          <xdr:row>46</xdr:row>
          <xdr:rowOff>129540</xdr:rowOff>
        </xdr:to>
        <xdr:sp macro="" textlink="">
          <xdr:nvSpPr>
            <xdr:cNvPr id="132107" name="CheckBox11" hidden="1">
              <a:extLst>
                <a:ext uri="{63B3BB69-23CF-44E3-9099-C40C66FF867C}">
                  <a14:compatExt spid="_x0000_s132107"/>
                </a:ext>
                <a:ext uri="{FF2B5EF4-FFF2-40B4-BE49-F238E27FC236}">
                  <a16:creationId xmlns:a16="http://schemas.microsoft.com/office/drawing/2014/main" id="{00000000-0008-0000-0D00-00000B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44</xdr:row>
          <xdr:rowOff>22860</xdr:rowOff>
        </xdr:from>
        <xdr:to>
          <xdr:col>8</xdr:col>
          <xdr:colOff>365760</xdr:colOff>
          <xdr:row>44</xdr:row>
          <xdr:rowOff>236220</xdr:rowOff>
        </xdr:to>
        <xdr:sp macro="" textlink="">
          <xdr:nvSpPr>
            <xdr:cNvPr id="132108" name="CheckBox12" hidden="1">
              <a:extLst>
                <a:ext uri="{63B3BB69-23CF-44E3-9099-C40C66FF867C}">
                  <a14:compatExt spid="_x0000_s132108"/>
                </a:ext>
                <a:ext uri="{FF2B5EF4-FFF2-40B4-BE49-F238E27FC236}">
                  <a16:creationId xmlns:a16="http://schemas.microsoft.com/office/drawing/2014/main" id="{00000000-0008-0000-0D00-00000C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3</xdr:col>
      <xdr:colOff>74295</xdr:colOff>
      <xdr:row>2</xdr:row>
      <xdr:rowOff>173355</xdr:rowOff>
    </xdr:to>
    <xdr:pic>
      <xdr:nvPicPr>
        <xdr:cNvPr id="2" name="Picture 7" descr="Ruukki_bw_pc">
          <a:extLst>
            <a:ext uri="{FF2B5EF4-FFF2-40B4-BE49-F238E27FC236}">
              <a16:creationId xmlns:a16="http://schemas.microsoft.com/office/drawing/2014/main" id="{4FDC6441-4F20-4AF0-8BEB-B56A7CA9E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933575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339969</xdr:colOff>
      <xdr:row>7</xdr:row>
      <xdr:rowOff>211015</xdr:rowOff>
    </xdr:from>
    <xdr:to>
      <xdr:col>4</xdr:col>
      <xdr:colOff>130419</xdr:colOff>
      <xdr:row>10</xdr:row>
      <xdr:rowOff>211161</xdr:rowOff>
    </xdr:to>
    <xdr:pic>
      <xdr:nvPicPr>
        <xdr:cNvPr id="3" name="S3H48022D02S4C" descr="S3H48020D03A4">
          <a:extLst>
            <a:ext uri="{FF2B5EF4-FFF2-40B4-BE49-F238E27FC236}">
              <a16:creationId xmlns:a16="http://schemas.microsoft.com/office/drawing/2014/main" id="{95F187F9-C211-4CB1-85F3-2B836DE62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7289" y="1917895"/>
          <a:ext cx="1207770" cy="731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234461</xdr:colOff>
      <xdr:row>16</xdr:row>
      <xdr:rowOff>76200</xdr:rowOff>
    </xdr:from>
    <xdr:to>
      <xdr:col>4</xdr:col>
      <xdr:colOff>116351</xdr:colOff>
      <xdr:row>19</xdr:row>
      <xdr:rowOff>22110</xdr:rowOff>
    </xdr:to>
    <xdr:pic>
      <xdr:nvPicPr>
        <xdr:cNvPr id="4" name="S3H55022L02S4B">
          <a:extLst>
            <a:ext uri="{FF2B5EF4-FFF2-40B4-BE49-F238E27FC236}">
              <a16:creationId xmlns:a16="http://schemas.microsoft.com/office/drawing/2014/main" id="{2C24BBBD-D840-4DDE-82F7-3C47D5DD5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51781" y="3977640"/>
          <a:ext cx="1299210" cy="677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7</xdr:row>
      <xdr:rowOff>95250</xdr:rowOff>
    </xdr:from>
    <xdr:to>
      <xdr:col>4</xdr:col>
      <xdr:colOff>398402</xdr:colOff>
      <xdr:row>11</xdr:row>
      <xdr:rowOff>129677</xdr:rowOff>
    </xdr:to>
    <xdr:pic>
      <xdr:nvPicPr>
        <xdr:cNvPr id="5" name="S3H60029D03S6B" hidden="1">
          <a:extLst>
            <a:ext uri="{FF2B5EF4-FFF2-40B4-BE49-F238E27FC236}">
              <a16:creationId xmlns:a16="http://schemas.microsoft.com/office/drawing/2014/main" id="{ACB04586-1D2B-4A2C-8332-B48881F7C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7310" y="1802130"/>
          <a:ext cx="1895732" cy="100978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76200</xdr:rowOff>
    </xdr:from>
    <xdr:to>
      <xdr:col>4</xdr:col>
      <xdr:colOff>282170</xdr:colOff>
      <xdr:row>19</xdr:row>
      <xdr:rowOff>131589</xdr:rowOff>
    </xdr:to>
    <xdr:pic>
      <xdr:nvPicPr>
        <xdr:cNvPr id="6" name="S3H65024L04BS6E" hidden="1">
          <a:extLst>
            <a:ext uri="{FF2B5EF4-FFF2-40B4-BE49-F238E27FC236}">
              <a16:creationId xmlns:a16="http://schemas.microsoft.com/office/drawing/2014/main" id="{7CE9133A-4FF7-4F43-A08C-DACC163A4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17320" y="3733800"/>
          <a:ext cx="1699490" cy="1030749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30</xdr:row>
      <xdr:rowOff>228602</xdr:rowOff>
    </xdr:from>
    <xdr:to>
      <xdr:col>2</xdr:col>
      <xdr:colOff>15240</xdr:colOff>
      <xdr:row>33</xdr:row>
      <xdr:rowOff>116207</xdr:rowOff>
    </xdr:to>
    <xdr:pic>
      <xdr:nvPicPr>
        <xdr:cNvPr id="7" name="CA3SP814" descr="CA3SP814" hidden="1">
          <a:extLst>
            <a:ext uri="{FF2B5EF4-FFF2-40B4-BE49-F238E27FC236}">
              <a16:creationId xmlns:a16="http://schemas.microsoft.com/office/drawing/2014/main" id="{9F39C263-04E8-440B-AC02-A1AA2EAA8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654367" y="7384735"/>
          <a:ext cx="619125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33</xdr:row>
      <xdr:rowOff>71433</xdr:rowOff>
    </xdr:from>
    <xdr:to>
      <xdr:col>2</xdr:col>
      <xdr:colOff>320040</xdr:colOff>
      <xdr:row>35</xdr:row>
      <xdr:rowOff>35238</xdr:rowOff>
    </xdr:to>
    <xdr:pic>
      <xdr:nvPicPr>
        <xdr:cNvPr id="8" name="CA3SE410" descr="CA3SE410" hidden="1">
          <a:extLst>
            <a:ext uri="{FF2B5EF4-FFF2-40B4-BE49-F238E27FC236}">
              <a16:creationId xmlns:a16="http://schemas.microsoft.com/office/drawing/2014/main" id="{42CE0A05-19CC-4268-BC5A-A4F4BCEDB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8118153"/>
          <a:ext cx="1127760" cy="451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35</xdr:row>
      <xdr:rowOff>52383</xdr:rowOff>
    </xdr:from>
    <xdr:to>
      <xdr:col>2</xdr:col>
      <xdr:colOff>93345</xdr:colOff>
      <xdr:row>37</xdr:row>
      <xdr:rowOff>16188</xdr:rowOff>
    </xdr:to>
    <xdr:pic>
      <xdr:nvPicPr>
        <xdr:cNvPr id="9" name="CA3SE420" descr="CA3SE420" hidden="1">
          <a:extLst>
            <a:ext uri="{FF2B5EF4-FFF2-40B4-BE49-F238E27FC236}">
              <a16:creationId xmlns:a16="http://schemas.microsoft.com/office/drawing/2014/main" id="{44FD8731-B13D-424F-B12F-0E7AD29F9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" y="8586783"/>
          <a:ext cx="1110615" cy="451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510540</xdr:colOff>
      <xdr:row>24</xdr:row>
      <xdr:rowOff>15240</xdr:rowOff>
    </xdr:from>
    <xdr:to>
      <xdr:col>5</xdr:col>
      <xdr:colOff>403768</xdr:colOff>
      <xdr:row>27</xdr:row>
      <xdr:rowOff>205740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C6D0D66-78AB-4D0B-AAF4-6DF8CC06E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0540" y="5867400"/>
          <a:ext cx="3436528" cy="92202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114300</xdr:rowOff>
    </xdr:from>
    <xdr:to>
      <xdr:col>3</xdr:col>
      <xdr:colOff>78105</xdr:colOff>
      <xdr:row>2</xdr:row>
      <xdr:rowOff>129540</xdr:rowOff>
    </xdr:to>
    <xdr:pic>
      <xdr:nvPicPr>
        <xdr:cNvPr id="2" name="Picture 7" descr="Ruukki_bw_pc">
          <a:extLst>
            <a:ext uri="{FF2B5EF4-FFF2-40B4-BE49-F238E27FC236}">
              <a16:creationId xmlns:a16="http://schemas.microsoft.com/office/drawing/2014/main" id="{74308120-F871-4078-8466-DF9A3E7E0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2125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13</xdr:row>
          <xdr:rowOff>83820</xdr:rowOff>
        </xdr:from>
        <xdr:to>
          <xdr:col>5</xdr:col>
          <xdr:colOff>0</xdr:colOff>
          <xdr:row>14</xdr:row>
          <xdr:rowOff>76200</xdr:rowOff>
        </xdr:to>
        <xdr:sp macro="" textlink="">
          <xdr:nvSpPr>
            <xdr:cNvPr id="134145" name="CheckBox25" hidden="1">
              <a:extLst>
                <a:ext uri="{63B3BB69-23CF-44E3-9099-C40C66FF867C}">
                  <a14:compatExt spid="_x0000_s134145"/>
                </a:ext>
                <a:ext uri="{FF2B5EF4-FFF2-40B4-BE49-F238E27FC236}">
                  <a16:creationId xmlns:a16="http://schemas.microsoft.com/office/drawing/2014/main" id="{00000000-0008-0000-1000-000001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14</xdr:row>
          <xdr:rowOff>137160</xdr:rowOff>
        </xdr:from>
        <xdr:to>
          <xdr:col>5</xdr:col>
          <xdr:colOff>0</xdr:colOff>
          <xdr:row>15</xdr:row>
          <xdr:rowOff>137160</xdr:rowOff>
        </xdr:to>
        <xdr:sp macro="" textlink="">
          <xdr:nvSpPr>
            <xdr:cNvPr id="134146" name="CheckBox26" hidden="1">
              <a:extLst>
                <a:ext uri="{63B3BB69-23CF-44E3-9099-C40C66FF867C}">
                  <a14:compatExt spid="_x0000_s134146"/>
                </a:ext>
                <a:ext uri="{FF2B5EF4-FFF2-40B4-BE49-F238E27FC236}">
                  <a16:creationId xmlns:a16="http://schemas.microsoft.com/office/drawing/2014/main" id="{00000000-0008-0000-1000-000002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6</xdr:row>
          <xdr:rowOff>99060</xdr:rowOff>
        </xdr:from>
        <xdr:to>
          <xdr:col>6</xdr:col>
          <xdr:colOff>1051560</xdr:colOff>
          <xdr:row>7</xdr:row>
          <xdr:rowOff>137160</xdr:rowOff>
        </xdr:to>
        <xdr:sp macro="" textlink="">
          <xdr:nvSpPr>
            <xdr:cNvPr id="134147" name="CheckBox15" hidden="1">
              <a:extLst>
                <a:ext uri="{63B3BB69-23CF-44E3-9099-C40C66FF867C}">
                  <a14:compatExt spid="_x0000_s134147"/>
                </a:ext>
                <a:ext uri="{FF2B5EF4-FFF2-40B4-BE49-F238E27FC236}">
                  <a16:creationId xmlns:a16="http://schemas.microsoft.com/office/drawing/2014/main" id="{00000000-0008-0000-1000-000003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17</xdr:row>
          <xdr:rowOff>99060</xdr:rowOff>
        </xdr:from>
        <xdr:to>
          <xdr:col>6</xdr:col>
          <xdr:colOff>1051560</xdr:colOff>
          <xdr:row>18</xdr:row>
          <xdr:rowOff>137160</xdr:rowOff>
        </xdr:to>
        <xdr:sp macro="" textlink="">
          <xdr:nvSpPr>
            <xdr:cNvPr id="134148" name="CheckBox1" hidden="1">
              <a:extLst>
                <a:ext uri="{63B3BB69-23CF-44E3-9099-C40C66FF867C}">
                  <a14:compatExt spid="_x0000_s134148"/>
                </a:ext>
                <a:ext uri="{FF2B5EF4-FFF2-40B4-BE49-F238E27FC236}">
                  <a16:creationId xmlns:a16="http://schemas.microsoft.com/office/drawing/2014/main" id="{00000000-0008-0000-1000-000004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24</xdr:row>
          <xdr:rowOff>83820</xdr:rowOff>
        </xdr:from>
        <xdr:to>
          <xdr:col>5</xdr:col>
          <xdr:colOff>0</xdr:colOff>
          <xdr:row>25</xdr:row>
          <xdr:rowOff>76200</xdr:rowOff>
        </xdr:to>
        <xdr:sp macro="" textlink="">
          <xdr:nvSpPr>
            <xdr:cNvPr id="134149" name="CheckBox11" hidden="1">
              <a:extLst>
                <a:ext uri="{63B3BB69-23CF-44E3-9099-C40C66FF867C}">
                  <a14:compatExt spid="_x0000_s134149"/>
                </a:ext>
                <a:ext uri="{FF2B5EF4-FFF2-40B4-BE49-F238E27FC236}">
                  <a16:creationId xmlns:a16="http://schemas.microsoft.com/office/drawing/2014/main" id="{00000000-0008-0000-1000-000005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25</xdr:row>
          <xdr:rowOff>137160</xdr:rowOff>
        </xdr:from>
        <xdr:to>
          <xdr:col>5</xdr:col>
          <xdr:colOff>0</xdr:colOff>
          <xdr:row>26</xdr:row>
          <xdr:rowOff>137160</xdr:rowOff>
        </xdr:to>
        <xdr:sp macro="" textlink="">
          <xdr:nvSpPr>
            <xdr:cNvPr id="134150" name="CheckBox14" hidden="1">
              <a:extLst>
                <a:ext uri="{63B3BB69-23CF-44E3-9099-C40C66FF867C}">
                  <a14:compatExt spid="_x0000_s134150"/>
                </a:ext>
                <a:ext uri="{FF2B5EF4-FFF2-40B4-BE49-F238E27FC236}">
                  <a16:creationId xmlns:a16="http://schemas.microsoft.com/office/drawing/2014/main" id="{00000000-0008-0000-1000-000006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129540</xdr:colOff>
          <xdr:row>28</xdr:row>
          <xdr:rowOff>68580</xdr:rowOff>
        </xdr:from>
        <xdr:to>
          <xdr:col>7</xdr:col>
          <xdr:colOff>289560</xdr:colOff>
          <xdr:row>29</xdr:row>
          <xdr:rowOff>175260</xdr:rowOff>
        </xdr:to>
        <xdr:sp macro="" textlink="">
          <xdr:nvSpPr>
            <xdr:cNvPr id="134151" name="CheckBox2" hidden="1">
              <a:extLst>
                <a:ext uri="{63B3BB69-23CF-44E3-9099-C40C66FF867C}">
                  <a14:compatExt spid="_x0000_s134151"/>
                </a:ext>
                <a:ext uri="{FF2B5EF4-FFF2-40B4-BE49-F238E27FC236}">
                  <a16:creationId xmlns:a16="http://schemas.microsoft.com/office/drawing/2014/main" id="{00000000-0008-0000-1000-000007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35</xdr:row>
          <xdr:rowOff>83820</xdr:rowOff>
        </xdr:from>
        <xdr:to>
          <xdr:col>5</xdr:col>
          <xdr:colOff>0</xdr:colOff>
          <xdr:row>36</xdr:row>
          <xdr:rowOff>76200</xdr:rowOff>
        </xdr:to>
        <xdr:sp macro="" textlink="">
          <xdr:nvSpPr>
            <xdr:cNvPr id="134152" name="CheckBox3" hidden="1">
              <a:extLst>
                <a:ext uri="{63B3BB69-23CF-44E3-9099-C40C66FF867C}">
                  <a14:compatExt spid="_x0000_s134152"/>
                </a:ext>
                <a:ext uri="{FF2B5EF4-FFF2-40B4-BE49-F238E27FC236}">
                  <a16:creationId xmlns:a16="http://schemas.microsoft.com/office/drawing/2014/main" id="{00000000-0008-0000-1000-000008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36</xdr:row>
          <xdr:rowOff>137160</xdr:rowOff>
        </xdr:from>
        <xdr:to>
          <xdr:col>5</xdr:col>
          <xdr:colOff>0</xdr:colOff>
          <xdr:row>37</xdr:row>
          <xdr:rowOff>137160</xdr:rowOff>
        </xdr:to>
        <xdr:sp macro="" textlink="">
          <xdr:nvSpPr>
            <xdr:cNvPr id="134153" name="CheckBox4" hidden="1">
              <a:extLst>
                <a:ext uri="{63B3BB69-23CF-44E3-9099-C40C66FF867C}">
                  <a14:compatExt spid="_x0000_s134153"/>
                </a:ext>
                <a:ext uri="{FF2B5EF4-FFF2-40B4-BE49-F238E27FC236}">
                  <a16:creationId xmlns:a16="http://schemas.microsoft.com/office/drawing/2014/main" id="{00000000-0008-0000-1000-000009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46</xdr:row>
          <xdr:rowOff>83820</xdr:rowOff>
        </xdr:from>
        <xdr:to>
          <xdr:col>5</xdr:col>
          <xdr:colOff>0</xdr:colOff>
          <xdr:row>47</xdr:row>
          <xdr:rowOff>76200</xdr:rowOff>
        </xdr:to>
        <xdr:sp macro="" textlink="">
          <xdr:nvSpPr>
            <xdr:cNvPr id="134154" name="CheckBox5" hidden="1">
              <a:extLst>
                <a:ext uri="{63B3BB69-23CF-44E3-9099-C40C66FF867C}">
                  <a14:compatExt spid="_x0000_s134154"/>
                </a:ext>
                <a:ext uri="{FF2B5EF4-FFF2-40B4-BE49-F238E27FC236}">
                  <a16:creationId xmlns:a16="http://schemas.microsoft.com/office/drawing/2014/main" id="{00000000-0008-0000-1000-00000A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47</xdr:row>
          <xdr:rowOff>137160</xdr:rowOff>
        </xdr:from>
        <xdr:to>
          <xdr:col>5</xdr:col>
          <xdr:colOff>0</xdr:colOff>
          <xdr:row>48</xdr:row>
          <xdr:rowOff>137160</xdr:rowOff>
        </xdr:to>
        <xdr:sp macro="" textlink="">
          <xdr:nvSpPr>
            <xdr:cNvPr id="134155" name="CheckBox6" hidden="1">
              <a:extLst>
                <a:ext uri="{63B3BB69-23CF-44E3-9099-C40C66FF867C}">
                  <a14:compatExt spid="_x0000_s134155"/>
                </a:ext>
                <a:ext uri="{FF2B5EF4-FFF2-40B4-BE49-F238E27FC236}">
                  <a16:creationId xmlns:a16="http://schemas.microsoft.com/office/drawing/2014/main" id="{00000000-0008-0000-1000-00000B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129540</xdr:colOff>
          <xdr:row>39</xdr:row>
          <xdr:rowOff>68580</xdr:rowOff>
        </xdr:from>
        <xdr:to>
          <xdr:col>7</xdr:col>
          <xdr:colOff>289560</xdr:colOff>
          <xdr:row>40</xdr:row>
          <xdr:rowOff>175260</xdr:rowOff>
        </xdr:to>
        <xdr:sp macro="" textlink="">
          <xdr:nvSpPr>
            <xdr:cNvPr id="134156" name="CheckBox7" hidden="1">
              <a:extLst>
                <a:ext uri="{63B3BB69-23CF-44E3-9099-C40C66FF867C}">
                  <a14:compatExt spid="_x0000_s134156"/>
                </a:ext>
                <a:ext uri="{FF2B5EF4-FFF2-40B4-BE49-F238E27FC236}">
                  <a16:creationId xmlns:a16="http://schemas.microsoft.com/office/drawing/2014/main" id="{00000000-0008-0000-1000-00000C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420681</xdr:colOff>
      <xdr:row>3</xdr:row>
      <xdr:rowOff>182880</xdr:rowOff>
    </xdr:from>
    <xdr:to>
      <xdr:col>2</xdr:col>
      <xdr:colOff>235896</xdr:colOff>
      <xdr:row>9</xdr:row>
      <xdr:rowOff>81915</xdr:rowOff>
    </xdr:to>
    <xdr:pic>
      <xdr:nvPicPr>
        <xdr:cNvPr id="2" name="Perfo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0681" y="754380"/>
          <a:ext cx="1278255" cy="1042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525780</xdr:colOff>
      <xdr:row>3</xdr:row>
      <xdr:rowOff>173720</xdr:rowOff>
    </xdr:from>
    <xdr:to>
      <xdr:col>6</xdr:col>
      <xdr:colOff>282913</xdr:colOff>
      <xdr:row>9</xdr:row>
      <xdr:rowOff>91197</xdr:rowOff>
    </xdr:to>
    <xdr:pic>
      <xdr:nvPicPr>
        <xdr:cNvPr id="3" name="Perfo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20340" y="745220"/>
          <a:ext cx="1951693" cy="1060477"/>
        </a:xfrm>
        <a:prstGeom prst="rect">
          <a:avLst/>
        </a:prstGeom>
      </xdr:spPr>
    </xdr:pic>
    <xdr:clientData/>
  </xdr:twoCellAnchor>
  <xdr:twoCellAnchor editAs="oneCell">
    <xdr:from>
      <xdr:col>1</xdr:col>
      <xdr:colOff>701040</xdr:colOff>
      <xdr:row>17</xdr:row>
      <xdr:rowOff>68580</xdr:rowOff>
    </xdr:from>
    <xdr:to>
      <xdr:col>4</xdr:col>
      <xdr:colOff>438150</xdr:colOff>
      <xdr:row>21</xdr:row>
      <xdr:rowOff>27592</xdr:rowOff>
    </xdr:to>
    <xdr:pic>
      <xdr:nvPicPr>
        <xdr:cNvPr id="4" name="Brick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2037889" y="2701751"/>
          <a:ext cx="721012" cy="1931670"/>
        </a:xfrm>
        <a:prstGeom prst="rect">
          <a:avLst/>
        </a:prstGeom>
      </xdr:spPr>
    </xdr:pic>
    <xdr:clientData/>
  </xdr:twoCellAnchor>
  <xdr:twoCellAnchor editAs="oneCell">
    <xdr:from>
      <xdr:col>7</xdr:col>
      <xdr:colOff>259080</xdr:colOff>
      <xdr:row>15</xdr:row>
      <xdr:rowOff>22860</xdr:rowOff>
    </xdr:from>
    <xdr:to>
      <xdr:col>8</xdr:col>
      <xdr:colOff>248572</xdr:colOff>
      <xdr:row>25</xdr:row>
      <xdr:rowOff>49530</xdr:rowOff>
    </xdr:to>
    <xdr:pic>
      <xdr:nvPicPr>
        <xdr:cNvPr id="5" name="Brick1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79720" y="2880360"/>
          <a:ext cx="721012" cy="1931670"/>
        </a:xfrm>
        <a:prstGeom prst="rect">
          <a:avLst/>
        </a:prstGeom>
      </xdr:spPr>
    </xdr:pic>
    <xdr:clientData/>
  </xdr:twoCellAnchor>
  <xdr:twoCellAnchor editAs="oneCell">
    <xdr:from>
      <xdr:col>10</xdr:col>
      <xdr:colOff>662940</xdr:colOff>
      <xdr:row>17</xdr:row>
      <xdr:rowOff>99060</xdr:rowOff>
    </xdr:from>
    <xdr:to>
      <xdr:col>13</xdr:col>
      <xdr:colOff>422910</xdr:colOff>
      <xdr:row>24</xdr:row>
      <xdr:rowOff>137812</xdr:rowOff>
    </xdr:to>
    <xdr:pic>
      <xdr:nvPicPr>
        <xdr:cNvPr id="6" name="Brick2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78140" y="3337560"/>
          <a:ext cx="1954530" cy="1372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0</xdr:rowOff>
    </xdr:from>
    <xdr:to>
      <xdr:col>0</xdr:col>
      <xdr:colOff>0</xdr:colOff>
      <xdr:row>55</xdr:row>
      <xdr:rowOff>0</xdr:rowOff>
    </xdr:to>
    <xdr:sp macro="" textlink="">
      <xdr:nvSpPr>
        <xdr:cNvPr id="87266" name="Rectangle 1">
          <a:extLst>
            <a:ext uri="{FF2B5EF4-FFF2-40B4-BE49-F238E27FC236}">
              <a16:creationId xmlns:a16="http://schemas.microsoft.com/office/drawing/2014/main" id="{00000000-0008-0000-0100-0000E2540100}"/>
            </a:ext>
          </a:extLst>
        </xdr:cNvPr>
        <xdr:cNvSpPr>
          <a:spLocks noChangeArrowheads="1"/>
        </xdr:cNvSpPr>
      </xdr:nvSpPr>
      <xdr:spPr bwMode="auto">
        <a:xfrm>
          <a:off x="0" y="128244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7267" name="Rectangle 2">
          <a:extLst>
            <a:ext uri="{FF2B5EF4-FFF2-40B4-BE49-F238E27FC236}">
              <a16:creationId xmlns:a16="http://schemas.microsoft.com/office/drawing/2014/main" id="{00000000-0008-0000-0100-0000E354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7268" name="Rectangle 3">
          <a:extLst>
            <a:ext uri="{FF2B5EF4-FFF2-40B4-BE49-F238E27FC236}">
              <a16:creationId xmlns:a16="http://schemas.microsoft.com/office/drawing/2014/main" id="{00000000-0008-0000-0100-0000E454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7269" name="Rectangle 4">
          <a:extLst>
            <a:ext uri="{FF2B5EF4-FFF2-40B4-BE49-F238E27FC236}">
              <a16:creationId xmlns:a16="http://schemas.microsoft.com/office/drawing/2014/main" id="{00000000-0008-0000-0100-0000E554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87270" name="Rectangle 5">
          <a:extLst>
            <a:ext uri="{FF2B5EF4-FFF2-40B4-BE49-F238E27FC236}">
              <a16:creationId xmlns:a16="http://schemas.microsoft.com/office/drawing/2014/main" id="{00000000-0008-0000-0100-0000E654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87271" name="Rectangle 6">
          <a:extLst>
            <a:ext uri="{FF2B5EF4-FFF2-40B4-BE49-F238E27FC236}">
              <a16:creationId xmlns:a16="http://schemas.microsoft.com/office/drawing/2014/main" id="{00000000-0008-0000-0100-0000E754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125730</xdr:rowOff>
    </xdr:to>
    <xdr:pic>
      <xdr:nvPicPr>
        <xdr:cNvPr id="87272" name="Picture 7" descr="Ruukki_bw_pc">
          <a:extLst>
            <a:ext uri="{FF2B5EF4-FFF2-40B4-BE49-F238E27FC236}">
              <a16:creationId xmlns:a16="http://schemas.microsoft.com/office/drawing/2014/main" id="{00000000-0008-0000-0100-0000E85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129540</xdr:colOff>
          <xdr:row>11</xdr:row>
          <xdr:rowOff>236220</xdr:rowOff>
        </xdr:from>
        <xdr:to>
          <xdr:col>19</xdr:col>
          <xdr:colOff>396240</xdr:colOff>
          <xdr:row>12</xdr:row>
          <xdr:rowOff>220980</xdr:rowOff>
        </xdr:to>
        <xdr:sp macro="" textlink="">
          <xdr:nvSpPr>
            <xdr:cNvPr id="66561" name="CheckBox2" hidden="1">
              <a:extLst>
                <a:ext uri="{63B3BB69-23CF-44E3-9099-C40C66FF867C}">
                  <a14:compatExt spid="_x0000_s66561"/>
                </a:ext>
                <a:ext uri="{FF2B5EF4-FFF2-40B4-BE49-F238E27FC236}">
                  <a16:creationId xmlns:a16="http://schemas.microsoft.com/office/drawing/2014/main" id="{00000000-0008-0000-0100-00000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13</xdr:row>
          <xdr:rowOff>243840</xdr:rowOff>
        </xdr:from>
        <xdr:to>
          <xdr:col>19</xdr:col>
          <xdr:colOff>1036320</xdr:colOff>
          <xdr:row>14</xdr:row>
          <xdr:rowOff>243840</xdr:rowOff>
        </xdr:to>
        <xdr:sp macro="" textlink="">
          <xdr:nvSpPr>
            <xdr:cNvPr id="66562" name="CheckBox1" hidden="1">
              <a:extLst>
                <a:ext uri="{63B3BB69-23CF-44E3-9099-C40C66FF867C}">
                  <a14:compatExt spid="_x0000_s66562"/>
                </a:ext>
                <a:ext uri="{FF2B5EF4-FFF2-40B4-BE49-F238E27FC236}">
                  <a16:creationId xmlns:a16="http://schemas.microsoft.com/office/drawing/2014/main" id="{00000000-0008-0000-0100-00000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5</xdr:row>
          <xdr:rowOff>152400</xdr:rowOff>
        </xdr:from>
        <xdr:to>
          <xdr:col>16</xdr:col>
          <xdr:colOff>1066800</xdr:colOff>
          <xdr:row>6</xdr:row>
          <xdr:rowOff>114300</xdr:rowOff>
        </xdr:to>
        <xdr:sp macro="" textlink="">
          <xdr:nvSpPr>
            <xdr:cNvPr id="67101" name="CheckBox16" hidden="1">
              <a:extLst>
                <a:ext uri="{63B3BB69-23CF-44E3-9099-C40C66FF867C}">
                  <a14:compatExt spid="_x0000_s67101"/>
                </a:ext>
                <a:ext uri="{FF2B5EF4-FFF2-40B4-BE49-F238E27FC236}">
                  <a16:creationId xmlns:a16="http://schemas.microsoft.com/office/drawing/2014/main" id="{00000000-0008-0000-0100-00001D06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21</xdr:col>
      <xdr:colOff>407381</xdr:colOff>
      <xdr:row>19</xdr:row>
      <xdr:rowOff>76646</xdr:rowOff>
    </xdr:from>
    <xdr:to>
      <xdr:col>31</xdr:col>
      <xdr:colOff>286529</xdr:colOff>
      <xdr:row>36</xdr:row>
      <xdr:rowOff>211255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50648" y="4902646"/>
          <a:ext cx="5636481" cy="457960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7</xdr:row>
          <xdr:rowOff>38100</xdr:rowOff>
        </xdr:from>
        <xdr:to>
          <xdr:col>19</xdr:col>
          <xdr:colOff>883920</xdr:colOff>
          <xdr:row>8</xdr:row>
          <xdr:rowOff>38100</xdr:rowOff>
        </xdr:to>
        <xdr:sp macro="" textlink="">
          <xdr:nvSpPr>
            <xdr:cNvPr id="67127" name="CheckBox3" hidden="1">
              <a:extLst>
                <a:ext uri="{63B3BB69-23CF-44E3-9099-C40C66FF867C}">
                  <a14:compatExt spid="_x0000_s67127"/>
                </a:ext>
                <a:ext uri="{FF2B5EF4-FFF2-40B4-BE49-F238E27FC236}">
                  <a16:creationId xmlns:a16="http://schemas.microsoft.com/office/drawing/2014/main" id="{00000000-0008-0000-0100-00003706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3</xdr:row>
      <xdr:rowOff>211666</xdr:rowOff>
    </xdr:from>
    <xdr:to>
      <xdr:col>15</xdr:col>
      <xdr:colOff>1049255</xdr:colOff>
      <xdr:row>19</xdr:row>
      <xdr:rowOff>140122</xdr:rowOff>
    </xdr:to>
    <xdr:pic>
      <xdr:nvPicPr>
        <xdr:cNvPr id="16" name="Obraz 34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73666"/>
          <a:ext cx="7298502" cy="399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0</xdr:col>
      <xdr:colOff>0</xdr:colOff>
      <xdr:row>34</xdr:row>
      <xdr:rowOff>0</xdr:rowOff>
    </xdr:to>
    <xdr:sp macro="" textlink="">
      <xdr:nvSpPr>
        <xdr:cNvPr id="86300" name="Rectangle 1">
          <a:extLst>
            <a:ext uri="{FF2B5EF4-FFF2-40B4-BE49-F238E27FC236}">
              <a16:creationId xmlns:a16="http://schemas.microsoft.com/office/drawing/2014/main" id="{00000000-0008-0000-0200-00001C510100}"/>
            </a:ext>
          </a:extLst>
        </xdr:cNvPr>
        <xdr:cNvSpPr>
          <a:spLocks noChangeArrowheads="1"/>
        </xdr:cNvSpPr>
      </xdr:nvSpPr>
      <xdr:spPr bwMode="auto">
        <a:xfrm>
          <a:off x="0" y="12573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6301" name="Rectangle 2">
          <a:extLst>
            <a:ext uri="{FF2B5EF4-FFF2-40B4-BE49-F238E27FC236}">
              <a16:creationId xmlns:a16="http://schemas.microsoft.com/office/drawing/2014/main" id="{00000000-0008-0000-0200-00001D51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6302" name="Rectangle 3">
          <a:extLst>
            <a:ext uri="{FF2B5EF4-FFF2-40B4-BE49-F238E27FC236}">
              <a16:creationId xmlns:a16="http://schemas.microsoft.com/office/drawing/2014/main" id="{00000000-0008-0000-0200-00001E51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6303" name="Rectangle 4">
          <a:extLst>
            <a:ext uri="{FF2B5EF4-FFF2-40B4-BE49-F238E27FC236}">
              <a16:creationId xmlns:a16="http://schemas.microsoft.com/office/drawing/2014/main" id="{00000000-0008-0000-0200-00001F51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86304" name="Rectangle 5">
          <a:extLst>
            <a:ext uri="{FF2B5EF4-FFF2-40B4-BE49-F238E27FC236}">
              <a16:creationId xmlns:a16="http://schemas.microsoft.com/office/drawing/2014/main" id="{00000000-0008-0000-0200-00002051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86305" name="Rectangle 6">
          <a:extLst>
            <a:ext uri="{FF2B5EF4-FFF2-40B4-BE49-F238E27FC236}">
              <a16:creationId xmlns:a16="http://schemas.microsoft.com/office/drawing/2014/main" id="{00000000-0008-0000-0200-00002151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121920</xdr:rowOff>
    </xdr:to>
    <xdr:pic>
      <xdr:nvPicPr>
        <xdr:cNvPr id="86306" name="Picture 7" descr="Ruukki_bw_pc">
          <a:extLst>
            <a:ext uri="{FF2B5EF4-FFF2-40B4-BE49-F238E27FC236}">
              <a16:creationId xmlns:a16="http://schemas.microsoft.com/office/drawing/2014/main" id="{00000000-0008-0000-0200-0000225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76549" cy="508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129540</xdr:colOff>
          <xdr:row>11</xdr:row>
          <xdr:rowOff>236220</xdr:rowOff>
        </xdr:from>
        <xdr:to>
          <xdr:col>18</xdr:col>
          <xdr:colOff>967740</xdr:colOff>
          <xdr:row>12</xdr:row>
          <xdr:rowOff>220980</xdr:rowOff>
        </xdr:to>
        <xdr:sp macro="" textlink="">
          <xdr:nvSpPr>
            <xdr:cNvPr id="86235" name="CheckBox5" hidden="1">
              <a:extLst>
                <a:ext uri="{63B3BB69-23CF-44E3-9099-C40C66FF867C}">
                  <a14:compatExt spid="_x0000_s86235"/>
                </a:ext>
                <a:ext uri="{FF2B5EF4-FFF2-40B4-BE49-F238E27FC236}">
                  <a16:creationId xmlns:a16="http://schemas.microsoft.com/office/drawing/2014/main" id="{00000000-0008-0000-0200-0000DB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13</xdr:row>
          <xdr:rowOff>243840</xdr:rowOff>
        </xdr:from>
        <xdr:to>
          <xdr:col>19</xdr:col>
          <xdr:colOff>381000</xdr:colOff>
          <xdr:row>14</xdr:row>
          <xdr:rowOff>243840</xdr:rowOff>
        </xdr:to>
        <xdr:sp macro="" textlink="">
          <xdr:nvSpPr>
            <xdr:cNvPr id="86236" name="CheckBox6" hidden="1">
              <a:extLst>
                <a:ext uri="{63B3BB69-23CF-44E3-9099-C40C66FF867C}">
                  <a14:compatExt spid="_x0000_s86236"/>
                </a:ext>
                <a:ext uri="{FF2B5EF4-FFF2-40B4-BE49-F238E27FC236}">
                  <a16:creationId xmlns:a16="http://schemas.microsoft.com/office/drawing/2014/main" id="{00000000-0008-0000-0200-0000DC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5</xdr:row>
          <xdr:rowOff>152400</xdr:rowOff>
        </xdr:from>
        <xdr:to>
          <xdr:col>17</xdr:col>
          <xdr:colOff>495300</xdr:colOff>
          <xdr:row>6</xdr:row>
          <xdr:rowOff>114300</xdr:rowOff>
        </xdr:to>
        <xdr:sp macro="" textlink="">
          <xdr:nvSpPr>
            <xdr:cNvPr id="86237" name="CheckBox7" hidden="1">
              <a:extLst>
                <a:ext uri="{63B3BB69-23CF-44E3-9099-C40C66FF867C}">
                  <a14:compatExt spid="_x0000_s86237"/>
                </a:ext>
                <a:ext uri="{FF2B5EF4-FFF2-40B4-BE49-F238E27FC236}">
                  <a16:creationId xmlns:a16="http://schemas.microsoft.com/office/drawing/2014/main" id="{00000000-0008-0000-0200-0000DD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7</xdr:row>
          <xdr:rowOff>38100</xdr:rowOff>
        </xdr:from>
        <xdr:to>
          <xdr:col>19</xdr:col>
          <xdr:colOff>228600</xdr:colOff>
          <xdr:row>8</xdr:row>
          <xdr:rowOff>38100</xdr:rowOff>
        </xdr:to>
        <xdr:sp macro="" textlink="">
          <xdr:nvSpPr>
            <xdr:cNvPr id="86238" name="CheckBox8" hidden="1">
              <a:extLst>
                <a:ext uri="{63B3BB69-23CF-44E3-9099-C40C66FF867C}">
                  <a14:compatExt spid="_x0000_s86238"/>
                </a:ext>
                <a:ext uri="{FF2B5EF4-FFF2-40B4-BE49-F238E27FC236}">
                  <a16:creationId xmlns:a16="http://schemas.microsoft.com/office/drawing/2014/main" id="{00000000-0008-0000-0200-0000DE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84668</xdr:colOff>
      <xdr:row>4</xdr:row>
      <xdr:rowOff>150776</xdr:rowOff>
    </xdr:from>
    <xdr:to>
      <xdr:col>15</xdr:col>
      <xdr:colOff>397933</xdr:colOff>
      <xdr:row>19</xdr:row>
      <xdr:rowOff>53338</xdr:rowOff>
    </xdr:to>
    <xdr:pic>
      <xdr:nvPicPr>
        <xdr:cNvPr id="15" name="Obraz 3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8" y="1166776"/>
          <a:ext cx="6646332" cy="371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88312" name="Rectangle 1">
          <a:extLst>
            <a:ext uri="{FF2B5EF4-FFF2-40B4-BE49-F238E27FC236}">
              <a16:creationId xmlns:a16="http://schemas.microsoft.com/office/drawing/2014/main" id="{00000000-0008-0000-0300-0000F8580100}"/>
            </a:ext>
          </a:extLst>
        </xdr:cNvPr>
        <xdr:cNvSpPr>
          <a:spLocks noChangeArrowheads="1"/>
        </xdr:cNvSpPr>
      </xdr:nvSpPr>
      <xdr:spPr bwMode="auto">
        <a:xfrm>
          <a:off x="0" y="130759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8313" name="Rectangle 2">
          <a:extLst>
            <a:ext uri="{FF2B5EF4-FFF2-40B4-BE49-F238E27FC236}">
              <a16:creationId xmlns:a16="http://schemas.microsoft.com/office/drawing/2014/main" id="{00000000-0008-0000-0300-0000F958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8314" name="Rectangle 3">
          <a:extLst>
            <a:ext uri="{FF2B5EF4-FFF2-40B4-BE49-F238E27FC236}">
              <a16:creationId xmlns:a16="http://schemas.microsoft.com/office/drawing/2014/main" id="{00000000-0008-0000-0300-0000FA58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8315" name="Rectangle 4">
          <a:extLst>
            <a:ext uri="{FF2B5EF4-FFF2-40B4-BE49-F238E27FC236}">
              <a16:creationId xmlns:a16="http://schemas.microsoft.com/office/drawing/2014/main" id="{00000000-0008-0000-0300-0000FB58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88316" name="Rectangle 5">
          <a:extLst>
            <a:ext uri="{FF2B5EF4-FFF2-40B4-BE49-F238E27FC236}">
              <a16:creationId xmlns:a16="http://schemas.microsoft.com/office/drawing/2014/main" id="{00000000-0008-0000-0300-0000FC58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88317" name="Rectangle 6">
          <a:extLst>
            <a:ext uri="{FF2B5EF4-FFF2-40B4-BE49-F238E27FC236}">
              <a16:creationId xmlns:a16="http://schemas.microsoft.com/office/drawing/2014/main" id="{00000000-0008-0000-0300-0000FD58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121920</xdr:rowOff>
    </xdr:to>
    <xdr:pic>
      <xdr:nvPicPr>
        <xdr:cNvPr id="88318" name="Picture 7" descr="Ruukki_bw_pc">
          <a:extLst>
            <a:ext uri="{FF2B5EF4-FFF2-40B4-BE49-F238E27FC236}">
              <a16:creationId xmlns:a16="http://schemas.microsoft.com/office/drawing/2014/main" id="{00000000-0008-0000-0300-0000FE5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129540</xdr:colOff>
          <xdr:row>11</xdr:row>
          <xdr:rowOff>236220</xdr:rowOff>
        </xdr:from>
        <xdr:to>
          <xdr:col>18</xdr:col>
          <xdr:colOff>312420</xdr:colOff>
          <xdr:row>12</xdr:row>
          <xdr:rowOff>220980</xdr:rowOff>
        </xdr:to>
        <xdr:sp macro="" textlink="">
          <xdr:nvSpPr>
            <xdr:cNvPr id="88253" name="CheckBox1" hidden="1">
              <a:extLst>
                <a:ext uri="{63B3BB69-23CF-44E3-9099-C40C66FF867C}">
                  <a14:compatExt spid="_x0000_s88253"/>
                </a:ext>
                <a:ext uri="{FF2B5EF4-FFF2-40B4-BE49-F238E27FC236}">
                  <a16:creationId xmlns:a16="http://schemas.microsoft.com/office/drawing/2014/main" id="{00000000-0008-0000-0300-0000B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13</xdr:row>
          <xdr:rowOff>243840</xdr:rowOff>
        </xdr:from>
        <xdr:to>
          <xdr:col>19</xdr:col>
          <xdr:colOff>381000</xdr:colOff>
          <xdr:row>14</xdr:row>
          <xdr:rowOff>243840</xdr:rowOff>
        </xdr:to>
        <xdr:sp macro="" textlink="">
          <xdr:nvSpPr>
            <xdr:cNvPr id="88254" name="CheckBox2" hidden="1">
              <a:extLst>
                <a:ext uri="{63B3BB69-23CF-44E3-9099-C40C66FF867C}">
                  <a14:compatExt spid="_x0000_s88254"/>
                </a:ext>
                <a:ext uri="{FF2B5EF4-FFF2-40B4-BE49-F238E27FC236}">
                  <a16:creationId xmlns:a16="http://schemas.microsoft.com/office/drawing/2014/main" id="{00000000-0008-0000-0300-0000B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5</xdr:row>
          <xdr:rowOff>152400</xdr:rowOff>
        </xdr:from>
        <xdr:to>
          <xdr:col>16</xdr:col>
          <xdr:colOff>1066800</xdr:colOff>
          <xdr:row>6</xdr:row>
          <xdr:rowOff>114300</xdr:rowOff>
        </xdr:to>
        <xdr:sp macro="" textlink="">
          <xdr:nvSpPr>
            <xdr:cNvPr id="88255" name="CheckBox3" hidden="1">
              <a:extLst>
                <a:ext uri="{63B3BB69-23CF-44E3-9099-C40C66FF867C}">
                  <a14:compatExt spid="_x0000_s88255"/>
                </a:ext>
                <a:ext uri="{FF2B5EF4-FFF2-40B4-BE49-F238E27FC236}">
                  <a16:creationId xmlns:a16="http://schemas.microsoft.com/office/drawing/2014/main" id="{00000000-0008-0000-0300-0000BF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7</xdr:row>
          <xdr:rowOff>38100</xdr:rowOff>
        </xdr:from>
        <xdr:to>
          <xdr:col>19</xdr:col>
          <xdr:colOff>228600</xdr:colOff>
          <xdr:row>8</xdr:row>
          <xdr:rowOff>38100</xdr:rowOff>
        </xdr:to>
        <xdr:sp macro="" textlink="">
          <xdr:nvSpPr>
            <xdr:cNvPr id="88256" name="CheckBox4" hidden="1">
              <a:extLst>
                <a:ext uri="{63B3BB69-23CF-44E3-9099-C40C66FF867C}">
                  <a14:compatExt spid="_x0000_s88256"/>
                </a:ext>
                <a:ext uri="{FF2B5EF4-FFF2-40B4-BE49-F238E27FC236}">
                  <a16:creationId xmlns:a16="http://schemas.microsoft.com/office/drawing/2014/main" id="{00000000-0008-0000-0300-0000C0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16933</xdr:colOff>
      <xdr:row>5</xdr:row>
      <xdr:rowOff>207150</xdr:rowOff>
    </xdr:from>
    <xdr:to>
      <xdr:col>15</xdr:col>
      <xdr:colOff>491066</xdr:colOff>
      <xdr:row>17</xdr:row>
      <xdr:rowOff>87207</xdr:rowOff>
    </xdr:to>
    <xdr:pic>
      <xdr:nvPicPr>
        <xdr:cNvPr id="15" name="Obraz 3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3" y="1477150"/>
          <a:ext cx="6807200" cy="2928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89328" name="Rectangle 1">
          <a:extLst>
            <a:ext uri="{FF2B5EF4-FFF2-40B4-BE49-F238E27FC236}">
              <a16:creationId xmlns:a16="http://schemas.microsoft.com/office/drawing/2014/main" id="{00000000-0008-0000-0400-0000F05C0100}"/>
            </a:ext>
          </a:extLst>
        </xdr:cNvPr>
        <xdr:cNvSpPr>
          <a:spLocks noChangeArrowheads="1"/>
        </xdr:cNvSpPr>
      </xdr:nvSpPr>
      <xdr:spPr bwMode="auto">
        <a:xfrm>
          <a:off x="0" y="11567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9329" name="Rectangle 2">
          <a:extLst>
            <a:ext uri="{FF2B5EF4-FFF2-40B4-BE49-F238E27FC236}">
              <a16:creationId xmlns:a16="http://schemas.microsoft.com/office/drawing/2014/main" id="{00000000-0008-0000-0400-0000F15C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9330" name="Rectangle 3">
          <a:extLst>
            <a:ext uri="{FF2B5EF4-FFF2-40B4-BE49-F238E27FC236}">
              <a16:creationId xmlns:a16="http://schemas.microsoft.com/office/drawing/2014/main" id="{00000000-0008-0000-0400-0000F25C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9331" name="Rectangle 4">
          <a:extLst>
            <a:ext uri="{FF2B5EF4-FFF2-40B4-BE49-F238E27FC236}">
              <a16:creationId xmlns:a16="http://schemas.microsoft.com/office/drawing/2014/main" id="{00000000-0008-0000-0400-0000F35C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89332" name="Rectangle 5">
          <a:extLst>
            <a:ext uri="{FF2B5EF4-FFF2-40B4-BE49-F238E27FC236}">
              <a16:creationId xmlns:a16="http://schemas.microsoft.com/office/drawing/2014/main" id="{00000000-0008-0000-0400-0000F45C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89333" name="Rectangle 6">
          <a:extLst>
            <a:ext uri="{FF2B5EF4-FFF2-40B4-BE49-F238E27FC236}">
              <a16:creationId xmlns:a16="http://schemas.microsoft.com/office/drawing/2014/main" id="{00000000-0008-0000-0400-0000F55C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121920</xdr:rowOff>
    </xdr:to>
    <xdr:pic>
      <xdr:nvPicPr>
        <xdr:cNvPr id="89334" name="Picture 7" descr="Ruukki_bw_pc">
          <a:extLst>
            <a:ext uri="{FF2B5EF4-FFF2-40B4-BE49-F238E27FC236}">
              <a16:creationId xmlns:a16="http://schemas.microsoft.com/office/drawing/2014/main" id="{00000000-0008-0000-0400-0000F65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129540</xdr:colOff>
          <xdr:row>11</xdr:row>
          <xdr:rowOff>236220</xdr:rowOff>
        </xdr:from>
        <xdr:to>
          <xdr:col>18</xdr:col>
          <xdr:colOff>312420</xdr:colOff>
          <xdr:row>12</xdr:row>
          <xdr:rowOff>220980</xdr:rowOff>
        </xdr:to>
        <xdr:sp macro="" textlink="">
          <xdr:nvSpPr>
            <xdr:cNvPr id="89253" name="CheckBox1" hidden="1">
              <a:extLst>
                <a:ext uri="{63B3BB69-23CF-44E3-9099-C40C66FF867C}">
                  <a14:compatExt spid="_x0000_s89253"/>
                </a:ext>
                <a:ext uri="{FF2B5EF4-FFF2-40B4-BE49-F238E27FC236}">
                  <a16:creationId xmlns:a16="http://schemas.microsoft.com/office/drawing/2014/main" id="{00000000-0008-0000-0400-0000A5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13</xdr:row>
          <xdr:rowOff>243840</xdr:rowOff>
        </xdr:from>
        <xdr:to>
          <xdr:col>19</xdr:col>
          <xdr:colOff>381000</xdr:colOff>
          <xdr:row>14</xdr:row>
          <xdr:rowOff>243840</xdr:rowOff>
        </xdr:to>
        <xdr:sp macro="" textlink="">
          <xdr:nvSpPr>
            <xdr:cNvPr id="89254" name="CheckBox2" hidden="1">
              <a:extLst>
                <a:ext uri="{63B3BB69-23CF-44E3-9099-C40C66FF867C}">
                  <a14:compatExt spid="_x0000_s89254"/>
                </a:ext>
                <a:ext uri="{FF2B5EF4-FFF2-40B4-BE49-F238E27FC236}">
                  <a16:creationId xmlns:a16="http://schemas.microsoft.com/office/drawing/2014/main" id="{00000000-0008-0000-0400-0000A6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5</xdr:row>
          <xdr:rowOff>152400</xdr:rowOff>
        </xdr:from>
        <xdr:to>
          <xdr:col>16</xdr:col>
          <xdr:colOff>1066800</xdr:colOff>
          <xdr:row>6</xdr:row>
          <xdr:rowOff>114300</xdr:rowOff>
        </xdr:to>
        <xdr:sp macro="" textlink="">
          <xdr:nvSpPr>
            <xdr:cNvPr id="89255" name="CheckBox3" hidden="1">
              <a:extLst>
                <a:ext uri="{63B3BB69-23CF-44E3-9099-C40C66FF867C}">
                  <a14:compatExt spid="_x0000_s89255"/>
                </a:ext>
                <a:ext uri="{FF2B5EF4-FFF2-40B4-BE49-F238E27FC236}">
                  <a16:creationId xmlns:a16="http://schemas.microsoft.com/office/drawing/2014/main" id="{00000000-0008-0000-0400-0000A7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7</xdr:row>
          <xdr:rowOff>38100</xdr:rowOff>
        </xdr:from>
        <xdr:to>
          <xdr:col>19</xdr:col>
          <xdr:colOff>228600</xdr:colOff>
          <xdr:row>8</xdr:row>
          <xdr:rowOff>38100</xdr:rowOff>
        </xdr:to>
        <xdr:sp macro="" textlink="">
          <xdr:nvSpPr>
            <xdr:cNvPr id="89256" name="CheckBox4" hidden="1">
              <a:extLst>
                <a:ext uri="{63B3BB69-23CF-44E3-9099-C40C66FF867C}">
                  <a14:compatExt spid="_x0000_s89256"/>
                </a:ext>
                <a:ext uri="{FF2B5EF4-FFF2-40B4-BE49-F238E27FC236}">
                  <a16:creationId xmlns:a16="http://schemas.microsoft.com/office/drawing/2014/main" id="{00000000-0008-0000-0400-0000A8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42334</xdr:colOff>
      <xdr:row>4</xdr:row>
      <xdr:rowOff>183180</xdr:rowOff>
    </xdr:from>
    <xdr:to>
      <xdr:col>15</xdr:col>
      <xdr:colOff>465667</xdr:colOff>
      <xdr:row>19</xdr:row>
      <xdr:rowOff>5079</xdr:rowOff>
    </xdr:to>
    <xdr:pic>
      <xdr:nvPicPr>
        <xdr:cNvPr id="15" name="Obraz 3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4" y="1199180"/>
          <a:ext cx="6756400" cy="3631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0352" name="Rectangle 1">
          <a:extLst>
            <a:ext uri="{FF2B5EF4-FFF2-40B4-BE49-F238E27FC236}">
              <a16:creationId xmlns:a16="http://schemas.microsoft.com/office/drawing/2014/main" id="{00000000-0008-0000-0500-0000F0600100}"/>
            </a:ext>
          </a:extLst>
        </xdr:cNvPr>
        <xdr:cNvSpPr>
          <a:spLocks noChangeArrowheads="1"/>
        </xdr:cNvSpPr>
      </xdr:nvSpPr>
      <xdr:spPr bwMode="auto">
        <a:xfrm>
          <a:off x="0" y="12573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0353" name="Rectangle 2">
          <a:extLst>
            <a:ext uri="{FF2B5EF4-FFF2-40B4-BE49-F238E27FC236}">
              <a16:creationId xmlns:a16="http://schemas.microsoft.com/office/drawing/2014/main" id="{00000000-0008-0000-0500-0000F160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0354" name="Rectangle 3">
          <a:extLst>
            <a:ext uri="{FF2B5EF4-FFF2-40B4-BE49-F238E27FC236}">
              <a16:creationId xmlns:a16="http://schemas.microsoft.com/office/drawing/2014/main" id="{00000000-0008-0000-0500-0000F260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0355" name="Rectangle 4">
          <a:extLst>
            <a:ext uri="{FF2B5EF4-FFF2-40B4-BE49-F238E27FC236}">
              <a16:creationId xmlns:a16="http://schemas.microsoft.com/office/drawing/2014/main" id="{00000000-0008-0000-0500-0000F360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0356" name="Rectangle 5">
          <a:extLst>
            <a:ext uri="{FF2B5EF4-FFF2-40B4-BE49-F238E27FC236}">
              <a16:creationId xmlns:a16="http://schemas.microsoft.com/office/drawing/2014/main" id="{00000000-0008-0000-0500-0000F460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0357" name="Rectangle 6">
          <a:extLst>
            <a:ext uri="{FF2B5EF4-FFF2-40B4-BE49-F238E27FC236}">
              <a16:creationId xmlns:a16="http://schemas.microsoft.com/office/drawing/2014/main" id="{00000000-0008-0000-0500-0000F560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121920</xdr:rowOff>
    </xdr:to>
    <xdr:pic>
      <xdr:nvPicPr>
        <xdr:cNvPr id="90358" name="Picture 7" descr="Ruukki_bw_pc">
          <a:extLst>
            <a:ext uri="{FF2B5EF4-FFF2-40B4-BE49-F238E27FC236}">
              <a16:creationId xmlns:a16="http://schemas.microsoft.com/office/drawing/2014/main" id="{00000000-0008-0000-0500-0000F66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129540</xdr:colOff>
          <xdr:row>12</xdr:row>
          <xdr:rowOff>0</xdr:rowOff>
        </xdr:from>
        <xdr:to>
          <xdr:col>18</xdr:col>
          <xdr:colOff>312420</xdr:colOff>
          <xdr:row>12</xdr:row>
          <xdr:rowOff>236220</xdr:rowOff>
        </xdr:to>
        <xdr:sp macro="" textlink="">
          <xdr:nvSpPr>
            <xdr:cNvPr id="90279" name="CheckBox1" hidden="1">
              <a:extLst>
                <a:ext uri="{63B3BB69-23CF-44E3-9099-C40C66FF867C}">
                  <a14:compatExt spid="_x0000_s90279"/>
                </a:ext>
                <a:ext uri="{FF2B5EF4-FFF2-40B4-BE49-F238E27FC236}">
                  <a16:creationId xmlns:a16="http://schemas.microsoft.com/office/drawing/2014/main" id="{00000000-0008-0000-0500-0000A7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14</xdr:row>
          <xdr:rowOff>0</xdr:rowOff>
        </xdr:from>
        <xdr:to>
          <xdr:col>19</xdr:col>
          <xdr:colOff>381000</xdr:colOff>
          <xdr:row>15</xdr:row>
          <xdr:rowOff>0</xdr:rowOff>
        </xdr:to>
        <xdr:sp macro="" textlink="">
          <xdr:nvSpPr>
            <xdr:cNvPr id="90280" name="CheckBox2" hidden="1">
              <a:extLst>
                <a:ext uri="{63B3BB69-23CF-44E3-9099-C40C66FF867C}">
                  <a14:compatExt spid="_x0000_s90280"/>
                </a:ext>
                <a:ext uri="{FF2B5EF4-FFF2-40B4-BE49-F238E27FC236}">
                  <a16:creationId xmlns:a16="http://schemas.microsoft.com/office/drawing/2014/main" id="{00000000-0008-0000-0500-0000A8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5</xdr:row>
          <xdr:rowOff>152400</xdr:rowOff>
        </xdr:from>
        <xdr:to>
          <xdr:col>16</xdr:col>
          <xdr:colOff>1066800</xdr:colOff>
          <xdr:row>6</xdr:row>
          <xdr:rowOff>114300</xdr:rowOff>
        </xdr:to>
        <xdr:sp macro="" textlink="">
          <xdr:nvSpPr>
            <xdr:cNvPr id="90281" name="CheckBox3" hidden="1">
              <a:extLst>
                <a:ext uri="{63B3BB69-23CF-44E3-9099-C40C66FF867C}">
                  <a14:compatExt spid="_x0000_s90281"/>
                </a:ext>
                <a:ext uri="{FF2B5EF4-FFF2-40B4-BE49-F238E27FC236}">
                  <a16:creationId xmlns:a16="http://schemas.microsoft.com/office/drawing/2014/main" id="{00000000-0008-0000-0500-0000A9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7</xdr:row>
          <xdr:rowOff>38100</xdr:rowOff>
        </xdr:from>
        <xdr:to>
          <xdr:col>19</xdr:col>
          <xdr:colOff>228600</xdr:colOff>
          <xdr:row>8</xdr:row>
          <xdr:rowOff>38100</xdr:rowOff>
        </xdr:to>
        <xdr:sp macro="" textlink="">
          <xdr:nvSpPr>
            <xdr:cNvPr id="90282" name="CheckBox4" hidden="1">
              <a:extLst>
                <a:ext uri="{63B3BB69-23CF-44E3-9099-C40C66FF867C}">
                  <a14:compatExt spid="_x0000_s90282"/>
                </a:ext>
                <a:ext uri="{FF2B5EF4-FFF2-40B4-BE49-F238E27FC236}">
                  <a16:creationId xmlns:a16="http://schemas.microsoft.com/office/drawing/2014/main" id="{00000000-0008-0000-0500-0000AA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3</xdr:row>
      <xdr:rowOff>228600</xdr:rowOff>
    </xdr:from>
    <xdr:to>
      <xdr:col>15</xdr:col>
      <xdr:colOff>277335</xdr:colOff>
      <xdr:row>18</xdr:row>
      <xdr:rowOff>213360</xdr:rowOff>
    </xdr:to>
    <xdr:pic>
      <xdr:nvPicPr>
        <xdr:cNvPr id="15" name="Obraz 3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2980"/>
          <a:ext cx="6563835" cy="3756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92368" name="Rectangle 1">
          <a:extLst>
            <a:ext uri="{FF2B5EF4-FFF2-40B4-BE49-F238E27FC236}">
              <a16:creationId xmlns:a16="http://schemas.microsoft.com/office/drawing/2014/main" id="{00000000-0008-0000-0600-0000D0680100}"/>
            </a:ext>
          </a:extLst>
        </xdr:cNvPr>
        <xdr:cNvSpPr>
          <a:spLocks noChangeArrowheads="1"/>
        </xdr:cNvSpPr>
      </xdr:nvSpPr>
      <xdr:spPr bwMode="auto">
        <a:xfrm>
          <a:off x="0" y="130759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92369" name="Rectangle 2">
          <a:extLst>
            <a:ext uri="{FF2B5EF4-FFF2-40B4-BE49-F238E27FC236}">
              <a16:creationId xmlns:a16="http://schemas.microsoft.com/office/drawing/2014/main" id="{00000000-0008-0000-0600-0000D168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92370" name="Rectangle 3">
          <a:extLst>
            <a:ext uri="{FF2B5EF4-FFF2-40B4-BE49-F238E27FC236}">
              <a16:creationId xmlns:a16="http://schemas.microsoft.com/office/drawing/2014/main" id="{00000000-0008-0000-0600-0000D268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92371" name="Rectangle 4">
          <a:extLst>
            <a:ext uri="{FF2B5EF4-FFF2-40B4-BE49-F238E27FC236}">
              <a16:creationId xmlns:a16="http://schemas.microsoft.com/office/drawing/2014/main" id="{00000000-0008-0000-0600-0000D368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2372" name="Rectangle 5">
          <a:extLst>
            <a:ext uri="{FF2B5EF4-FFF2-40B4-BE49-F238E27FC236}">
              <a16:creationId xmlns:a16="http://schemas.microsoft.com/office/drawing/2014/main" id="{00000000-0008-0000-0600-0000D468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2373" name="Rectangle 6">
          <a:extLst>
            <a:ext uri="{FF2B5EF4-FFF2-40B4-BE49-F238E27FC236}">
              <a16:creationId xmlns:a16="http://schemas.microsoft.com/office/drawing/2014/main" id="{00000000-0008-0000-0600-0000D568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121920</xdr:rowOff>
    </xdr:to>
    <xdr:pic>
      <xdr:nvPicPr>
        <xdr:cNvPr id="92374" name="Picture 7" descr="Ruukki_bw_pc">
          <a:extLst>
            <a:ext uri="{FF2B5EF4-FFF2-40B4-BE49-F238E27FC236}">
              <a16:creationId xmlns:a16="http://schemas.microsoft.com/office/drawing/2014/main" id="{00000000-0008-0000-0600-0000D66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129540</xdr:colOff>
          <xdr:row>11</xdr:row>
          <xdr:rowOff>236220</xdr:rowOff>
        </xdr:from>
        <xdr:to>
          <xdr:col>18</xdr:col>
          <xdr:colOff>327660</xdr:colOff>
          <xdr:row>12</xdr:row>
          <xdr:rowOff>236220</xdr:rowOff>
        </xdr:to>
        <xdr:sp macro="" textlink="">
          <xdr:nvSpPr>
            <xdr:cNvPr id="92293" name="CheckBox1" hidden="1">
              <a:extLst>
                <a:ext uri="{63B3BB69-23CF-44E3-9099-C40C66FF867C}">
                  <a14:compatExt spid="_x0000_s92293"/>
                </a:ext>
                <a:ext uri="{FF2B5EF4-FFF2-40B4-BE49-F238E27FC236}">
                  <a16:creationId xmlns:a16="http://schemas.microsoft.com/office/drawing/2014/main" id="{00000000-0008-0000-0600-000085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13</xdr:row>
          <xdr:rowOff>243840</xdr:rowOff>
        </xdr:from>
        <xdr:to>
          <xdr:col>19</xdr:col>
          <xdr:colOff>396240</xdr:colOff>
          <xdr:row>15</xdr:row>
          <xdr:rowOff>7620</xdr:rowOff>
        </xdr:to>
        <xdr:sp macro="" textlink="">
          <xdr:nvSpPr>
            <xdr:cNvPr id="92294" name="CheckBox2" hidden="1">
              <a:extLst>
                <a:ext uri="{63B3BB69-23CF-44E3-9099-C40C66FF867C}">
                  <a14:compatExt spid="_x0000_s92294"/>
                </a:ext>
                <a:ext uri="{FF2B5EF4-FFF2-40B4-BE49-F238E27FC236}">
                  <a16:creationId xmlns:a16="http://schemas.microsoft.com/office/drawing/2014/main" id="{00000000-0008-0000-0600-000086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5</xdr:row>
          <xdr:rowOff>152400</xdr:rowOff>
        </xdr:from>
        <xdr:to>
          <xdr:col>16</xdr:col>
          <xdr:colOff>1074420</xdr:colOff>
          <xdr:row>6</xdr:row>
          <xdr:rowOff>121920</xdr:rowOff>
        </xdr:to>
        <xdr:sp macro="" textlink="">
          <xdr:nvSpPr>
            <xdr:cNvPr id="92295" name="CheckBox3" hidden="1">
              <a:extLst>
                <a:ext uri="{63B3BB69-23CF-44E3-9099-C40C66FF867C}">
                  <a14:compatExt spid="_x0000_s92295"/>
                </a:ext>
                <a:ext uri="{FF2B5EF4-FFF2-40B4-BE49-F238E27FC236}">
                  <a16:creationId xmlns:a16="http://schemas.microsoft.com/office/drawing/2014/main" id="{00000000-0008-0000-0600-000087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7</xdr:row>
          <xdr:rowOff>38100</xdr:rowOff>
        </xdr:from>
        <xdr:to>
          <xdr:col>19</xdr:col>
          <xdr:colOff>243840</xdr:colOff>
          <xdr:row>8</xdr:row>
          <xdr:rowOff>45720</xdr:rowOff>
        </xdr:to>
        <xdr:sp macro="" textlink="">
          <xdr:nvSpPr>
            <xdr:cNvPr id="92296" name="CheckBox4" hidden="1">
              <a:extLst>
                <a:ext uri="{63B3BB69-23CF-44E3-9099-C40C66FF867C}">
                  <a14:compatExt spid="_x0000_s92296"/>
                </a:ext>
                <a:ext uri="{FF2B5EF4-FFF2-40B4-BE49-F238E27FC236}">
                  <a16:creationId xmlns:a16="http://schemas.microsoft.com/office/drawing/2014/main" id="{00000000-0008-0000-0600-000088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59267</xdr:colOff>
      <xdr:row>4</xdr:row>
      <xdr:rowOff>20369</xdr:rowOff>
    </xdr:from>
    <xdr:to>
      <xdr:col>15</xdr:col>
      <xdr:colOff>397933</xdr:colOff>
      <xdr:row>18</xdr:row>
      <xdr:rowOff>99904</xdr:rowOff>
    </xdr:to>
    <xdr:pic>
      <xdr:nvPicPr>
        <xdr:cNvPr id="15" name="Obraz 3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7" y="1036369"/>
          <a:ext cx="6671733" cy="3635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0</xdr:col>
      <xdr:colOff>0</xdr:colOff>
      <xdr:row>29</xdr:row>
      <xdr:rowOff>0</xdr:rowOff>
    </xdr:to>
    <xdr:sp macro="" textlink="">
      <xdr:nvSpPr>
        <xdr:cNvPr id="93383" name="Rectangle 1">
          <a:extLst>
            <a:ext uri="{FF2B5EF4-FFF2-40B4-BE49-F238E27FC236}">
              <a16:creationId xmlns:a16="http://schemas.microsoft.com/office/drawing/2014/main" id="{00000000-0008-0000-0700-0000C76C0100}"/>
            </a:ext>
          </a:extLst>
        </xdr:cNvPr>
        <xdr:cNvSpPr>
          <a:spLocks noChangeArrowheads="1"/>
        </xdr:cNvSpPr>
      </xdr:nvSpPr>
      <xdr:spPr bwMode="auto">
        <a:xfrm>
          <a:off x="0" y="130759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93384" name="Rectangle 2">
          <a:extLst>
            <a:ext uri="{FF2B5EF4-FFF2-40B4-BE49-F238E27FC236}">
              <a16:creationId xmlns:a16="http://schemas.microsoft.com/office/drawing/2014/main" id="{00000000-0008-0000-0700-0000C86C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93385" name="Rectangle 3">
          <a:extLst>
            <a:ext uri="{FF2B5EF4-FFF2-40B4-BE49-F238E27FC236}">
              <a16:creationId xmlns:a16="http://schemas.microsoft.com/office/drawing/2014/main" id="{00000000-0008-0000-0700-0000C96C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93386" name="Rectangle 4">
          <a:extLst>
            <a:ext uri="{FF2B5EF4-FFF2-40B4-BE49-F238E27FC236}">
              <a16:creationId xmlns:a16="http://schemas.microsoft.com/office/drawing/2014/main" id="{00000000-0008-0000-0700-0000CA6C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3387" name="Rectangle 5">
          <a:extLst>
            <a:ext uri="{FF2B5EF4-FFF2-40B4-BE49-F238E27FC236}">
              <a16:creationId xmlns:a16="http://schemas.microsoft.com/office/drawing/2014/main" id="{00000000-0008-0000-0700-0000CB6C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3388" name="Rectangle 6">
          <a:extLst>
            <a:ext uri="{FF2B5EF4-FFF2-40B4-BE49-F238E27FC236}">
              <a16:creationId xmlns:a16="http://schemas.microsoft.com/office/drawing/2014/main" id="{00000000-0008-0000-0700-0000CC6C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121920</xdr:rowOff>
    </xdr:to>
    <xdr:pic>
      <xdr:nvPicPr>
        <xdr:cNvPr id="93389" name="Picture 7" descr="Ruukki_bw_pc">
          <a:extLst>
            <a:ext uri="{FF2B5EF4-FFF2-40B4-BE49-F238E27FC236}">
              <a16:creationId xmlns:a16="http://schemas.microsoft.com/office/drawing/2014/main" id="{00000000-0008-0000-0700-0000CD6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129540</xdr:colOff>
          <xdr:row>11</xdr:row>
          <xdr:rowOff>236220</xdr:rowOff>
        </xdr:from>
        <xdr:to>
          <xdr:col>20</xdr:col>
          <xdr:colOff>106680</xdr:colOff>
          <xdr:row>12</xdr:row>
          <xdr:rowOff>220980</xdr:rowOff>
        </xdr:to>
        <xdr:sp macro="" textlink="">
          <xdr:nvSpPr>
            <xdr:cNvPr id="93345" name="CheckBox1" hidden="1">
              <a:extLst>
                <a:ext uri="{63B3BB69-23CF-44E3-9099-C40C66FF867C}">
                  <a14:compatExt spid="_x0000_s93345"/>
                </a:ext>
                <a:ext uri="{FF2B5EF4-FFF2-40B4-BE49-F238E27FC236}">
                  <a16:creationId xmlns:a16="http://schemas.microsoft.com/office/drawing/2014/main" id="{00000000-0008-0000-0700-0000A1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13</xdr:row>
          <xdr:rowOff>243840</xdr:rowOff>
        </xdr:from>
        <xdr:to>
          <xdr:col>20</xdr:col>
          <xdr:colOff>746760</xdr:colOff>
          <xdr:row>15</xdr:row>
          <xdr:rowOff>0</xdr:rowOff>
        </xdr:to>
        <xdr:sp macro="" textlink="">
          <xdr:nvSpPr>
            <xdr:cNvPr id="93346" name="CheckBox2" hidden="1">
              <a:extLst>
                <a:ext uri="{63B3BB69-23CF-44E3-9099-C40C66FF867C}">
                  <a14:compatExt spid="_x0000_s93346"/>
                </a:ext>
                <a:ext uri="{FF2B5EF4-FFF2-40B4-BE49-F238E27FC236}">
                  <a16:creationId xmlns:a16="http://schemas.microsoft.com/office/drawing/2014/main" id="{00000000-0008-0000-0700-0000A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137160</xdr:colOff>
          <xdr:row>5</xdr:row>
          <xdr:rowOff>152400</xdr:rowOff>
        </xdr:from>
        <xdr:to>
          <xdr:col>18</xdr:col>
          <xdr:colOff>342900</xdr:colOff>
          <xdr:row>6</xdr:row>
          <xdr:rowOff>121920</xdr:rowOff>
        </xdr:to>
        <xdr:sp macro="" textlink="">
          <xdr:nvSpPr>
            <xdr:cNvPr id="93347" name="CheckBox3" hidden="1">
              <a:extLst>
                <a:ext uri="{63B3BB69-23CF-44E3-9099-C40C66FF867C}">
                  <a14:compatExt spid="_x0000_s93347"/>
                </a:ext>
                <a:ext uri="{FF2B5EF4-FFF2-40B4-BE49-F238E27FC236}">
                  <a16:creationId xmlns:a16="http://schemas.microsoft.com/office/drawing/2014/main" id="{00000000-0008-0000-0700-0000A3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243840</xdr:colOff>
          <xdr:row>7</xdr:row>
          <xdr:rowOff>38100</xdr:rowOff>
        </xdr:from>
        <xdr:to>
          <xdr:col>20</xdr:col>
          <xdr:colOff>579120</xdr:colOff>
          <xdr:row>8</xdr:row>
          <xdr:rowOff>38100</xdr:rowOff>
        </xdr:to>
        <xdr:sp macro="" textlink="">
          <xdr:nvSpPr>
            <xdr:cNvPr id="93348" name="CheckBox4" hidden="1">
              <a:extLst>
                <a:ext uri="{63B3BB69-23CF-44E3-9099-C40C66FF867C}">
                  <a14:compatExt spid="_x0000_s93348"/>
                </a:ext>
                <a:ext uri="{FF2B5EF4-FFF2-40B4-BE49-F238E27FC236}">
                  <a16:creationId xmlns:a16="http://schemas.microsoft.com/office/drawing/2014/main" id="{00000000-0008-0000-0700-0000A4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84667</xdr:colOff>
      <xdr:row>5</xdr:row>
      <xdr:rowOff>152399</xdr:rowOff>
    </xdr:from>
    <xdr:to>
      <xdr:col>16</xdr:col>
      <xdr:colOff>470259</xdr:colOff>
      <xdr:row>18</xdr:row>
      <xdr:rowOff>213359</xdr:rowOff>
    </xdr:to>
    <xdr:pic>
      <xdr:nvPicPr>
        <xdr:cNvPr id="15" name="Obraz 3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7" y="1422399"/>
          <a:ext cx="6142925" cy="336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106680</xdr:rowOff>
    </xdr:from>
    <xdr:to>
      <xdr:col>3</xdr:col>
      <xdr:colOff>167640</xdr:colOff>
      <xdr:row>2</xdr:row>
      <xdr:rowOff>114300</xdr:rowOff>
    </xdr:to>
    <xdr:pic>
      <xdr:nvPicPr>
        <xdr:cNvPr id="74207" name="Picture 7" descr="Ruukki_bw_pc">
          <a:extLst>
            <a:ext uri="{FF2B5EF4-FFF2-40B4-BE49-F238E27FC236}">
              <a16:creationId xmlns:a16="http://schemas.microsoft.com/office/drawing/2014/main" id="{00000000-0008-0000-0800-0000DF2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0668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11</xdr:row>
          <xdr:rowOff>236220</xdr:rowOff>
        </xdr:from>
        <xdr:to>
          <xdr:col>27</xdr:col>
          <xdr:colOff>182880</xdr:colOff>
          <xdr:row>12</xdr:row>
          <xdr:rowOff>220980</xdr:rowOff>
        </xdr:to>
        <xdr:sp macro="" textlink="">
          <xdr:nvSpPr>
            <xdr:cNvPr id="74212" name="CheckBox1" hidden="1">
              <a:extLst>
                <a:ext uri="{63B3BB69-23CF-44E3-9099-C40C66FF867C}">
                  <a14:compatExt spid="_x0000_s74212"/>
                </a:ext>
                <a:ext uri="{FF2B5EF4-FFF2-40B4-BE49-F238E27FC236}">
                  <a16:creationId xmlns:a16="http://schemas.microsoft.com/office/drawing/2014/main" id="{00000000-0008-0000-0800-0000E42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</xdr:row>
          <xdr:rowOff>243840</xdr:rowOff>
        </xdr:from>
        <xdr:to>
          <xdr:col>28</xdr:col>
          <xdr:colOff>266700</xdr:colOff>
          <xdr:row>14</xdr:row>
          <xdr:rowOff>243840</xdr:rowOff>
        </xdr:to>
        <xdr:sp macro="" textlink="">
          <xdr:nvSpPr>
            <xdr:cNvPr id="74213" name="CheckBox2" hidden="1">
              <a:extLst>
                <a:ext uri="{63B3BB69-23CF-44E3-9099-C40C66FF867C}">
                  <a14:compatExt spid="_x0000_s74213"/>
                </a:ext>
                <a:ext uri="{FF2B5EF4-FFF2-40B4-BE49-F238E27FC236}">
                  <a16:creationId xmlns:a16="http://schemas.microsoft.com/office/drawing/2014/main" id="{00000000-0008-0000-0800-0000E52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5</xdr:row>
          <xdr:rowOff>152400</xdr:rowOff>
        </xdr:from>
        <xdr:to>
          <xdr:col>31</xdr:col>
          <xdr:colOff>358140</xdr:colOff>
          <xdr:row>6</xdr:row>
          <xdr:rowOff>114300</xdr:rowOff>
        </xdr:to>
        <xdr:sp macro="" textlink="">
          <xdr:nvSpPr>
            <xdr:cNvPr id="74214" name="CheckBox3" hidden="1">
              <a:extLst>
                <a:ext uri="{63B3BB69-23CF-44E3-9099-C40C66FF867C}">
                  <a14:compatExt spid="_x0000_s74214"/>
                </a:ext>
                <a:ext uri="{FF2B5EF4-FFF2-40B4-BE49-F238E27FC236}">
                  <a16:creationId xmlns:a16="http://schemas.microsoft.com/office/drawing/2014/main" id="{00000000-0008-0000-0800-0000E62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</xdr:row>
          <xdr:rowOff>38100</xdr:rowOff>
        </xdr:from>
        <xdr:to>
          <xdr:col>27</xdr:col>
          <xdr:colOff>556260</xdr:colOff>
          <xdr:row>8</xdr:row>
          <xdr:rowOff>38100</xdr:rowOff>
        </xdr:to>
        <xdr:sp macro="" textlink="">
          <xdr:nvSpPr>
            <xdr:cNvPr id="74215" name="CheckBox4" hidden="1">
              <a:extLst>
                <a:ext uri="{63B3BB69-23CF-44E3-9099-C40C66FF867C}">
                  <a14:compatExt spid="_x0000_s74215"/>
                </a:ext>
                <a:ext uri="{FF2B5EF4-FFF2-40B4-BE49-F238E27FC236}">
                  <a16:creationId xmlns:a16="http://schemas.microsoft.com/office/drawing/2014/main" id="{00000000-0008-0000-0800-0000E72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60960</xdr:colOff>
      <xdr:row>21</xdr:row>
      <xdr:rowOff>99060</xdr:rowOff>
    </xdr:from>
    <xdr:ext cx="1760220" cy="510540"/>
    <xdr:pic>
      <xdr:nvPicPr>
        <xdr:cNvPr id="28" name="Picture 7" descr="Ruukki_bw_pc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37972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38792</xdr:colOff>
      <xdr:row>12</xdr:row>
      <xdr:rowOff>136810</xdr:rowOff>
    </xdr:from>
    <xdr:to>
      <xdr:col>13</xdr:col>
      <xdr:colOff>507768</xdr:colOff>
      <xdr:row>19</xdr:row>
      <xdr:rowOff>218854</xdr:rowOff>
    </xdr:to>
    <xdr:pic>
      <xdr:nvPicPr>
        <xdr:cNvPr id="11" name="Obraz 27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010" y="3129392"/>
          <a:ext cx="4445231" cy="1827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60960</xdr:colOff>
      <xdr:row>21</xdr:row>
      <xdr:rowOff>99060</xdr:rowOff>
    </xdr:from>
    <xdr:ext cx="1760220" cy="510540"/>
    <xdr:pic>
      <xdr:nvPicPr>
        <xdr:cNvPr id="12" name="Picture 7" descr="Ruukki_bw_pc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37972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1825771-6D44-4AD9-9652-61B51AB3A9C2}" name="Tak_Nie11" displayName="Tak_Nie11" ref="A1:A4" totalsRowShown="0" headerRowDxfId="25" dataDxfId="23" headerRowBorderDxfId="24" tableBorderDxfId="22">
  <autoFilter ref="A1:A4" xr:uid="{21825771-6D44-4AD9-9652-61B51AB3A9C2}"/>
  <tableColumns count="1">
    <tableColumn id="1" xr3:uid="{23B4FC38-CE11-4DBF-88EE-311D6CB04EB0}" name="Tak_Nie" dataDxfId="2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2A0942F-2DAD-4E17-9436-141146A80370}" name="ColourHiarc_tab2152" displayName="ColourHiarc_tab2152" ref="C42:C53" totalsRowShown="0">
  <autoFilter ref="C42:C53" xr:uid="{D2A0942F-2DAD-4E17-9436-141146A80370}"/>
  <tableColumns count="1">
    <tableColumn id="1" xr3:uid="{FAA66D44-78D7-4F49-B112-9558F112218D}" name="Flat_sheet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306DE75-FF71-427D-A953-5E22940BB0EB}" name="TransOpt_tab12" displayName="TransOpt_tab12" ref="A6:A9" totalsRowShown="0" dataDxfId="20">
  <autoFilter ref="A6:A9" xr:uid="{C306DE75-FF71-427D-A953-5E22940BB0EB}"/>
  <tableColumns count="1">
    <tableColumn id="1" xr3:uid="{C31EA10D-BDF7-4263-BF4E-8E84FA283C5D}" name="TransOpt_tab" dataDxfId="19"/>
  </tableColumns>
  <tableStyleInfo name="TableStyleLight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FE4D6D5-146E-4BBA-BDD8-57C84174C1E0}" name="ColourHiarc_tab13" displayName="ColourHiarc_tab13" ref="C1:C15" totalsRowShown="0">
  <autoFilter ref="C1:C15" xr:uid="{CFE4D6D5-146E-4BBA-BDD8-57C84174C1E0}"/>
  <tableColumns count="1">
    <tableColumn id="1" xr3:uid="{4E59B582-1EAD-4989-9C8D-A48BA5190612}" name="ColourPural BT_tab"/>
  </tableColumns>
  <tableStyleInfo name="TableStyleLight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0B25DEF-C95F-4FFC-A2AC-DDDF6AD7BC4C}" name="CoatingAl_tab14" displayName="CoatingAl_tab14" ref="C19:C23" totalsRowShown="0">
  <autoFilter ref="C19:C23" xr:uid="{80B25DEF-C95F-4FFC-A2AC-DDDF6AD7BC4C}"/>
  <tableColumns count="1">
    <tableColumn id="1" xr3:uid="{D8735EE3-D3CC-400A-B42A-252F17F5C90B}" name="CoatingAl_tab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C273383-523A-405C-AA56-AC8C40DE8482}" name="ColourHiarc_tab215" displayName="ColourHiarc_tab215" ref="C25:C40" totalsRowShown="0">
  <autoFilter ref="C25:C40" xr:uid="{4C273383-523A-405C-AA56-AC8C40DE8482}"/>
  <tableColumns count="1">
    <tableColumn id="1" xr3:uid="{3125A624-DE7F-410E-83F8-C543285E5EE3}" name="Studs_Material"/>
  </tableColumns>
  <tableStyleInfo name="TableStyleLight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E8B0AFB-1D79-4E97-ABAF-B67A06F2309B}" name="FlashMat_tab16" displayName="FlashMat_tab16" ref="E1:E6" totalsRowShown="0">
  <autoFilter ref="E1:E6" xr:uid="{5E8B0AFB-1D79-4E97-ABAF-B67A06F2309B}"/>
  <tableColumns count="1">
    <tableColumn id="1" xr3:uid="{52A1E294-B884-427C-8657-DEF7B9DCA9A2}" name="FlashMat_tab"/>
  </tableColumns>
  <tableStyleInfo name="TableStyleLight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C9B1EDD-8C20-487A-A296-9E3CA8C61E51}" name="Table317" displayName="Table317" ref="G2:G7" totalsRowShown="0">
  <autoFilter ref="G2:G7" xr:uid="{3C9B1EDD-8C20-487A-A296-9E3CA8C61E51}"/>
  <tableColumns count="1">
    <tableColumn id="1" xr3:uid="{3ACB77D6-AB18-464A-988D-C78346BB5890}" name="Kolor_wkreta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3AF2449-2378-488C-B058-58A53C3C4049}" name="Perfo_tab18" displayName="Perfo_tab18" ref="I1:I4" totalsRowShown="0">
  <autoFilter ref="I1:I4" xr:uid="{F3AF2449-2378-488C-B058-58A53C3C4049}"/>
  <tableColumns count="1">
    <tableColumn id="1" xr3:uid="{A37FEA38-0DFC-431E-87D3-21D6197379A6}" name="Perfo_tab"/>
  </tableColumns>
  <tableStyleInfo name="TableStyleLight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E6ED400-09B6-49D5-B6E9-30FD62B05E4B}" name="Pattern_tab19" displayName="Pattern_tab19" ref="I7:I11" totalsRowShown="0" headerRowDxfId="18">
  <autoFilter ref="I7:I11" xr:uid="{DE6ED400-09B6-49D5-B6E9-30FD62B05E4B}"/>
  <tableColumns count="1">
    <tableColumn id="1" xr3:uid="{F61DB1EF-E61F-4B34-91BF-82791253A8F7}" name="Pattern_tab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2.xml"/><Relationship Id="rId3" Type="http://schemas.openxmlformats.org/officeDocument/2006/relationships/vmlDrawing" Target="../drawings/vmlDrawing10.vml"/><Relationship Id="rId7" Type="http://schemas.openxmlformats.org/officeDocument/2006/relationships/image" Target="../media/image61.emf"/><Relationship Id="rId12" Type="http://schemas.openxmlformats.org/officeDocument/2006/relationships/comments" Target="../comments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51.xml"/><Relationship Id="rId11" Type="http://schemas.openxmlformats.org/officeDocument/2006/relationships/image" Target="../media/image63.emf"/><Relationship Id="rId5" Type="http://schemas.openxmlformats.org/officeDocument/2006/relationships/image" Target="../media/image60.emf"/><Relationship Id="rId10" Type="http://schemas.openxmlformats.org/officeDocument/2006/relationships/control" Target="../activeX/activeX53.xml"/><Relationship Id="rId4" Type="http://schemas.openxmlformats.org/officeDocument/2006/relationships/control" Target="../activeX/activeX50.xml"/><Relationship Id="rId9" Type="http://schemas.openxmlformats.org/officeDocument/2006/relationships/image" Target="../media/image62.emf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6.xml"/><Relationship Id="rId13" Type="http://schemas.openxmlformats.org/officeDocument/2006/relationships/image" Target="../media/image69.emf"/><Relationship Id="rId3" Type="http://schemas.openxmlformats.org/officeDocument/2006/relationships/vmlDrawing" Target="../drawings/vmlDrawing11.vml"/><Relationship Id="rId7" Type="http://schemas.openxmlformats.org/officeDocument/2006/relationships/image" Target="../media/image66.emf"/><Relationship Id="rId12" Type="http://schemas.openxmlformats.org/officeDocument/2006/relationships/control" Target="../activeX/activeX58.xml"/><Relationship Id="rId2" Type="http://schemas.openxmlformats.org/officeDocument/2006/relationships/drawing" Target="../drawings/drawing11.xml"/><Relationship Id="rId16" Type="http://schemas.openxmlformats.org/officeDocument/2006/relationships/comments" Target="../comments11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55.xml"/><Relationship Id="rId11" Type="http://schemas.openxmlformats.org/officeDocument/2006/relationships/image" Target="../media/image68.emf"/><Relationship Id="rId5" Type="http://schemas.openxmlformats.org/officeDocument/2006/relationships/image" Target="../media/image65.emf"/><Relationship Id="rId15" Type="http://schemas.openxmlformats.org/officeDocument/2006/relationships/image" Target="../media/image70.emf"/><Relationship Id="rId10" Type="http://schemas.openxmlformats.org/officeDocument/2006/relationships/control" Target="../activeX/activeX57.xml"/><Relationship Id="rId4" Type="http://schemas.openxmlformats.org/officeDocument/2006/relationships/control" Target="../activeX/activeX54.xml"/><Relationship Id="rId9" Type="http://schemas.openxmlformats.org/officeDocument/2006/relationships/image" Target="../media/image67.emf"/><Relationship Id="rId14" Type="http://schemas.openxmlformats.org/officeDocument/2006/relationships/control" Target="../activeX/activeX59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2.xml"/><Relationship Id="rId13" Type="http://schemas.openxmlformats.org/officeDocument/2006/relationships/image" Target="../media/image78.emf"/><Relationship Id="rId18" Type="http://schemas.openxmlformats.org/officeDocument/2006/relationships/control" Target="../activeX/activeX67.xml"/><Relationship Id="rId26" Type="http://schemas.openxmlformats.org/officeDocument/2006/relationships/control" Target="../activeX/activeX71.xml"/><Relationship Id="rId3" Type="http://schemas.openxmlformats.org/officeDocument/2006/relationships/vmlDrawing" Target="../drawings/vmlDrawing12.vml"/><Relationship Id="rId21" Type="http://schemas.openxmlformats.org/officeDocument/2006/relationships/image" Target="../media/image82.emf"/><Relationship Id="rId7" Type="http://schemas.openxmlformats.org/officeDocument/2006/relationships/image" Target="../media/image75.emf"/><Relationship Id="rId12" Type="http://schemas.openxmlformats.org/officeDocument/2006/relationships/control" Target="../activeX/activeX64.xml"/><Relationship Id="rId17" Type="http://schemas.openxmlformats.org/officeDocument/2006/relationships/image" Target="../media/image80.emf"/><Relationship Id="rId25" Type="http://schemas.openxmlformats.org/officeDocument/2006/relationships/image" Target="../media/image84.emf"/><Relationship Id="rId33" Type="http://schemas.openxmlformats.org/officeDocument/2006/relationships/image" Target="../media/image88.emf"/><Relationship Id="rId2" Type="http://schemas.openxmlformats.org/officeDocument/2006/relationships/drawing" Target="../drawings/drawing12.xml"/><Relationship Id="rId16" Type="http://schemas.openxmlformats.org/officeDocument/2006/relationships/control" Target="../activeX/activeX66.xml"/><Relationship Id="rId20" Type="http://schemas.openxmlformats.org/officeDocument/2006/relationships/control" Target="../activeX/activeX68.xml"/><Relationship Id="rId29" Type="http://schemas.openxmlformats.org/officeDocument/2006/relationships/image" Target="../media/image86.emf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61.xml"/><Relationship Id="rId11" Type="http://schemas.openxmlformats.org/officeDocument/2006/relationships/image" Target="../media/image77.emf"/><Relationship Id="rId24" Type="http://schemas.openxmlformats.org/officeDocument/2006/relationships/control" Target="../activeX/activeX70.xml"/><Relationship Id="rId32" Type="http://schemas.openxmlformats.org/officeDocument/2006/relationships/control" Target="../activeX/activeX74.xml"/><Relationship Id="rId5" Type="http://schemas.openxmlformats.org/officeDocument/2006/relationships/image" Target="../media/image74.emf"/><Relationship Id="rId15" Type="http://schemas.openxmlformats.org/officeDocument/2006/relationships/image" Target="../media/image79.emf"/><Relationship Id="rId23" Type="http://schemas.openxmlformats.org/officeDocument/2006/relationships/image" Target="../media/image83.emf"/><Relationship Id="rId28" Type="http://schemas.openxmlformats.org/officeDocument/2006/relationships/control" Target="../activeX/activeX72.xml"/><Relationship Id="rId10" Type="http://schemas.openxmlformats.org/officeDocument/2006/relationships/control" Target="../activeX/activeX63.xml"/><Relationship Id="rId19" Type="http://schemas.openxmlformats.org/officeDocument/2006/relationships/image" Target="../media/image81.emf"/><Relationship Id="rId31" Type="http://schemas.openxmlformats.org/officeDocument/2006/relationships/image" Target="../media/image87.emf"/><Relationship Id="rId4" Type="http://schemas.openxmlformats.org/officeDocument/2006/relationships/control" Target="../activeX/activeX60.xml"/><Relationship Id="rId9" Type="http://schemas.openxmlformats.org/officeDocument/2006/relationships/image" Target="../media/image76.emf"/><Relationship Id="rId14" Type="http://schemas.openxmlformats.org/officeDocument/2006/relationships/control" Target="../activeX/activeX65.xml"/><Relationship Id="rId22" Type="http://schemas.openxmlformats.org/officeDocument/2006/relationships/control" Target="../activeX/activeX69.xml"/><Relationship Id="rId27" Type="http://schemas.openxmlformats.org/officeDocument/2006/relationships/image" Target="../media/image85.emf"/><Relationship Id="rId30" Type="http://schemas.openxmlformats.org/officeDocument/2006/relationships/control" Target="../activeX/activeX73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omments" Target="../comments12.xml"/><Relationship Id="rId3" Type="http://schemas.openxmlformats.org/officeDocument/2006/relationships/vmlDrawing" Target="../drawings/vmlDrawing13.vml"/><Relationship Id="rId7" Type="http://schemas.openxmlformats.org/officeDocument/2006/relationships/image" Target="../media/image103.emf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76.xml"/><Relationship Id="rId5" Type="http://schemas.openxmlformats.org/officeDocument/2006/relationships/image" Target="../media/image102.emf"/><Relationship Id="rId4" Type="http://schemas.openxmlformats.org/officeDocument/2006/relationships/control" Target="../activeX/activeX75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9.xml"/><Relationship Id="rId13" Type="http://schemas.openxmlformats.org/officeDocument/2006/relationships/image" Target="../media/image109.emf"/><Relationship Id="rId18" Type="http://schemas.openxmlformats.org/officeDocument/2006/relationships/control" Target="../activeX/activeX84.xml"/><Relationship Id="rId26" Type="http://schemas.openxmlformats.org/officeDocument/2006/relationships/control" Target="../activeX/activeX88.xml"/><Relationship Id="rId3" Type="http://schemas.openxmlformats.org/officeDocument/2006/relationships/vmlDrawing" Target="../drawings/vmlDrawing14.vml"/><Relationship Id="rId21" Type="http://schemas.openxmlformats.org/officeDocument/2006/relationships/image" Target="../media/image113.emf"/><Relationship Id="rId7" Type="http://schemas.openxmlformats.org/officeDocument/2006/relationships/image" Target="../media/image106.emf"/><Relationship Id="rId12" Type="http://schemas.openxmlformats.org/officeDocument/2006/relationships/control" Target="../activeX/activeX81.xml"/><Relationship Id="rId17" Type="http://schemas.openxmlformats.org/officeDocument/2006/relationships/image" Target="../media/image111.emf"/><Relationship Id="rId25" Type="http://schemas.openxmlformats.org/officeDocument/2006/relationships/image" Target="../media/image115.emf"/><Relationship Id="rId2" Type="http://schemas.openxmlformats.org/officeDocument/2006/relationships/drawing" Target="../drawings/drawing14.xml"/><Relationship Id="rId16" Type="http://schemas.openxmlformats.org/officeDocument/2006/relationships/control" Target="../activeX/activeX83.xml"/><Relationship Id="rId20" Type="http://schemas.openxmlformats.org/officeDocument/2006/relationships/control" Target="../activeX/activeX85.xml"/><Relationship Id="rId1" Type="http://schemas.openxmlformats.org/officeDocument/2006/relationships/printerSettings" Target="../printerSettings/printerSettings14.bin"/><Relationship Id="rId6" Type="http://schemas.openxmlformats.org/officeDocument/2006/relationships/control" Target="../activeX/activeX78.xml"/><Relationship Id="rId11" Type="http://schemas.openxmlformats.org/officeDocument/2006/relationships/image" Target="../media/image108.emf"/><Relationship Id="rId24" Type="http://schemas.openxmlformats.org/officeDocument/2006/relationships/control" Target="../activeX/activeX87.xml"/><Relationship Id="rId5" Type="http://schemas.openxmlformats.org/officeDocument/2006/relationships/image" Target="../media/image105.emf"/><Relationship Id="rId15" Type="http://schemas.openxmlformats.org/officeDocument/2006/relationships/image" Target="../media/image110.emf"/><Relationship Id="rId23" Type="http://schemas.openxmlformats.org/officeDocument/2006/relationships/image" Target="../media/image114.emf"/><Relationship Id="rId10" Type="http://schemas.openxmlformats.org/officeDocument/2006/relationships/control" Target="../activeX/activeX80.xml"/><Relationship Id="rId19" Type="http://schemas.openxmlformats.org/officeDocument/2006/relationships/image" Target="../media/image112.emf"/><Relationship Id="rId4" Type="http://schemas.openxmlformats.org/officeDocument/2006/relationships/control" Target="../activeX/activeX77.xml"/><Relationship Id="rId9" Type="http://schemas.openxmlformats.org/officeDocument/2006/relationships/image" Target="../media/image107.emf"/><Relationship Id="rId14" Type="http://schemas.openxmlformats.org/officeDocument/2006/relationships/control" Target="../activeX/activeX82.xml"/><Relationship Id="rId22" Type="http://schemas.openxmlformats.org/officeDocument/2006/relationships/control" Target="../activeX/activeX86.xml"/><Relationship Id="rId27" Type="http://schemas.openxmlformats.org/officeDocument/2006/relationships/image" Target="../media/image116.emf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91.xml"/><Relationship Id="rId13" Type="http://schemas.openxmlformats.org/officeDocument/2006/relationships/image" Target="../media/image135.emf"/><Relationship Id="rId18" Type="http://schemas.openxmlformats.org/officeDocument/2006/relationships/control" Target="../activeX/activeX96.xml"/><Relationship Id="rId26" Type="http://schemas.openxmlformats.org/officeDocument/2006/relationships/control" Target="../activeX/activeX100.xml"/><Relationship Id="rId3" Type="http://schemas.openxmlformats.org/officeDocument/2006/relationships/vmlDrawing" Target="../drawings/vmlDrawing15.vml"/><Relationship Id="rId21" Type="http://schemas.openxmlformats.org/officeDocument/2006/relationships/image" Target="../media/image139.emf"/><Relationship Id="rId7" Type="http://schemas.openxmlformats.org/officeDocument/2006/relationships/image" Target="../media/image132.emf"/><Relationship Id="rId12" Type="http://schemas.openxmlformats.org/officeDocument/2006/relationships/control" Target="../activeX/activeX93.xml"/><Relationship Id="rId17" Type="http://schemas.openxmlformats.org/officeDocument/2006/relationships/image" Target="../media/image137.emf"/><Relationship Id="rId25" Type="http://schemas.openxmlformats.org/officeDocument/2006/relationships/image" Target="../media/image141.emf"/><Relationship Id="rId2" Type="http://schemas.openxmlformats.org/officeDocument/2006/relationships/drawing" Target="../drawings/drawing16.xml"/><Relationship Id="rId16" Type="http://schemas.openxmlformats.org/officeDocument/2006/relationships/control" Target="../activeX/activeX95.xml"/><Relationship Id="rId20" Type="http://schemas.openxmlformats.org/officeDocument/2006/relationships/control" Target="../activeX/activeX97.xml"/><Relationship Id="rId1" Type="http://schemas.openxmlformats.org/officeDocument/2006/relationships/printerSettings" Target="../printerSettings/printerSettings17.bin"/><Relationship Id="rId6" Type="http://schemas.openxmlformats.org/officeDocument/2006/relationships/control" Target="../activeX/activeX90.xml"/><Relationship Id="rId11" Type="http://schemas.openxmlformats.org/officeDocument/2006/relationships/image" Target="../media/image134.emf"/><Relationship Id="rId24" Type="http://schemas.openxmlformats.org/officeDocument/2006/relationships/control" Target="../activeX/activeX99.xml"/><Relationship Id="rId5" Type="http://schemas.openxmlformats.org/officeDocument/2006/relationships/image" Target="../media/image131.emf"/><Relationship Id="rId15" Type="http://schemas.openxmlformats.org/officeDocument/2006/relationships/image" Target="../media/image136.emf"/><Relationship Id="rId23" Type="http://schemas.openxmlformats.org/officeDocument/2006/relationships/image" Target="../media/image140.emf"/><Relationship Id="rId10" Type="http://schemas.openxmlformats.org/officeDocument/2006/relationships/control" Target="../activeX/activeX92.xml"/><Relationship Id="rId19" Type="http://schemas.openxmlformats.org/officeDocument/2006/relationships/image" Target="../media/image138.emf"/><Relationship Id="rId4" Type="http://schemas.openxmlformats.org/officeDocument/2006/relationships/control" Target="../activeX/activeX89.xml"/><Relationship Id="rId9" Type="http://schemas.openxmlformats.org/officeDocument/2006/relationships/image" Target="../media/image133.emf"/><Relationship Id="rId14" Type="http://schemas.openxmlformats.org/officeDocument/2006/relationships/control" Target="../activeX/activeX94.xml"/><Relationship Id="rId22" Type="http://schemas.openxmlformats.org/officeDocument/2006/relationships/control" Target="../activeX/activeX98.xml"/><Relationship Id="rId27" Type="http://schemas.openxmlformats.org/officeDocument/2006/relationships/image" Target="../media/image142.emf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9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0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20.emf"/><Relationship Id="rId12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9.xml"/><Relationship Id="rId11" Type="http://schemas.openxmlformats.org/officeDocument/2006/relationships/image" Target="../media/image22.emf"/><Relationship Id="rId5" Type="http://schemas.openxmlformats.org/officeDocument/2006/relationships/image" Target="../media/image19.emf"/><Relationship Id="rId10" Type="http://schemas.openxmlformats.org/officeDocument/2006/relationships/control" Target="../activeX/activeX21.xml"/><Relationship Id="rId4" Type="http://schemas.openxmlformats.org/officeDocument/2006/relationships/control" Target="../activeX/activeX18.xml"/><Relationship Id="rId9" Type="http://schemas.openxmlformats.org/officeDocument/2006/relationships/image" Target="../media/image21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4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26.emf"/><Relationship Id="rId12" Type="http://schemas.openxmlformats.org/officeDocument/2006/relationships/comments" Target="../comment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3.xml"/><Relationship Id="rId11" Type="http://schemas.openxmlformats.org/officeDocument/2006/relationships/image" Target="../media/image28.emf"/><Relationship Id="rId5" Type="http://schemas.openxmlformats.org/officeDocument/2006/relationships/image" Target="../media/image25.emf"/><Relationship Id="rId10" Type="http://schemas.openxmlformats.org/officeDocument/2006/relationships/control" Target="../activeX/activeX25.xml"/><Relationship Id="rId4" Type="http://schemas.openxmlformats.org/officeDocument/2006/relationships/control" Target="../activeX/activeX22.xml"/><Relationship Id="rId9" Type="http://schemas.openxmlformats.org/officeDocument/2006/relationships/image" Target="../media/image27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8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31.emf"/><Relationship Id="rId12" Type="http://schemas.openxmlformats.org/officeDocument/2006/relationships/comments" Target="../comment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7.xml"/><Relationship Id="rId11" Type="http://schemas.openxmlformats.org/officeDocument/2006/relationships/image" Target="../media/image33.emf"/><Relationship Id="rId5" Type="http://schemas.openxmlformats.org/officeDocument/2006/relationships/image" Target="../media/image30.emf"/><Relationship Id="rId10" Type="http://schemas.openxmlformats.org/officeDocument/2006/relationships/control" Target="../activeX/activeX29.xml"/><Relationship Id="rId4" Type="http://schemas.openxmlformats.org/officeDocument/2006/relationships/control" Target="../activeX/activeX26.xml"/><Relationship Id="rId9" Type="http://schemas.openxmlformats.org/officeDocument/2006/relationships/image" Target="../media/image32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2.xml"/><Relationship Id="rId3" Type="http://schemas.openxmlformats.org/officeDocument/2006/relationships/vmlDrawing" Target="../drawings/vmlDrawing5.vml"/><Relationship Id="rId7" Type="http://schemas.openxmlformats.org/officeDocument/2006/relationships/image" Target="../media/image36.emf"/><Relationship Id="rId12" Type="http://schemas.openxmlformats.org/officeDocument/2006/relationships/comments" Target="../comments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31.xml"/><Relationship Id="rId11" Type="http://schemas.openxmlformats.org/officeDocument/2006/relationships/image" Target="../media/image38.emf"/><Relationship Id="rId5" Type="http://schemas.openxmlformats.org/officeDocument/2006/relationships/image" Target="../media/image35.emf"/><Relationship Id="rId10" Type="http://schemas.openxmlformats.org/officeDocument/2006/relationships/control" Target="../activeX/activeX33.xml"/><Relationship Id="rId4" Type="http://schemas.openxmlformats.org/officeDocument/2006/relationships/control" Target="../activeX/activeX30.xml"/><Relationship Id="rId9" Type="http://schemas.openxmlformats.org/officeDocument/2006/relationships/image" Target="../media/image37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6.xml"/><Relationship Id="rId3" Type="http://schemas.openxmlformats.org/officeDocument/2006/relationships/vmlDrawing" Target="../drawings/vmlDrawing6.vml"/><Relationship Id="rId7" Type="http://schemas.openxmlformats.org/officeDocument/2006/relationships/image" Target="../media/image41.emf"/><Relationship Id="rId12" Type="http://schemas.openxmlformats.org/officeDocument/2006/relationships/comments" Target="../comments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35.xml"/><Relationship Id="rId11" Type="http://schemas.openxmlformats.org/officeDocument/2006/relationships/image" Target="../media/image43.emf"/><Relationship Id="rId5" Type="http://schemas.openxmlformats.org/officeDocument/2006/relationships/image" Target="../media/image40.emf"/><Relationship Id="rId10" Type="http://schemas.openxmlformats.org/officeDocument/2006/relationships/control" Target="../activeX/activeX37.xml"/><Relationship Id="rId4" Type="http://schemas.openxmlformats.org/officeDocument/2006/relationships/control" Target="../activeX/activeX34.xml"/><Relationship Id="rId9" Type="http://schemas.openxmlformats.org/officeDocument/2006/relationships/image" Target="../media/image42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0.xml"/><Relationship Id="rId3" Type="http://schemas.openxmlformats.org/officeDocument/2006/relationships/vmlDrawing" Target="../drawings/vmlDrawing7.vml"/><Relationship Id="rId7" Type="http://schemas.openxmlformats.org/officeDocument/2006/relationships/image" Target="../media/image46.emf"/><Relationship Id="rId12" Type="http://schemas.openxmlformats.org/officeDocument/2006/relationships/comments" Target="../comments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39.xml"/><Relationship Id="rId11" Type="http://schemas.openxmlformats.org/officeDocument/2006/relationships/image" Target="../media/image48.emf"/><Relationship Id="rId5" Type="http://schemas.openxmlformats.org/officeDocument/2006/relationships/image" Target="../media/image45.emf"/><Relationship Id="rId10" Type="http://schemas.openxmlformats.org/officeDocument/2006/relationships/control" Target="../activeX/activeX41.xml"/><Relationship Id="rId4" Type="http://schemas.openxmlformats.org/officeDocument/2006/relationships/control" Target="../activeX/activeX38.xml"/><Relationship Id="rId9" Type="http://schemas.openxmlformats.org/officeDocument/2006/relationships/image" Target="../media/image47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4.xml"/><Relationship Id="rId3" Type="http://schemas.openxmlformats.org/officeDocument/2006/relationships/vmlDrawing" Target="../drawings/vmlDrawing8.vml"/><Relationship Id="rId7" Type="http://schemas.openxmlformats.org/officeDocument/2006/relationships/image" Target="../media/image51.emf"/><Relationship Id="rId12" Type="http://schemas.openxmlformats.org/officeDocument/2006/relationships/comments" Target="../comments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43.xml"/><Relationship Id="rId11" Type="http://schemas.openxmlformats.org/officeDocument/2006/relationships/image" Target="../media/image53.emf"/><Relationship Id="rId5" Type="http://schemas.openxmlformats.org/officeDocument/2006/relationships/image" Target="../media/image50.emf"/><Relationship Id="rId10" Type="http://schemas.openxmlformats.org/officeDocument/2006/relationships/control" Target="../activeX/activeX45.xml"/><Relationship Id="rId4" Type="http://schemas.openxmlformats.org/officeDocument/2006/relationships/control" Target="../activeX/activeX42.xml"/><Relationship Id="rId9" Type="http://schemas.openxmlformats.org/officeDocument/2006/relationships/image" Target="../media/image52.emf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8.xml"/><Relationship Id="rId3" Type="http://schemas.openxmlformats.org/officeDocument/2006/relationships/vmlDrawing" Target="../drawings/vmlDrawing9.vml"/><Relationship Id="rId7" Type="http://schemas.openxmlformats.org/officeDocument/2006/relationships/image" Target="../media/image56.emf"/><Relationship Id="rId12" Type="http://schemas.openxmlformats.org/officeDocument/2006/relationships/comments" Target="../comments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ontrol" Target="../activeX/activeX47.xml"/><Relationship Id="rId11" Type="http://schemas.openxmlformats.org/officeDocument/2006/relationships/image" Target="../media/image58.emf"/><Relationship Id="rId5" Type="http://schemas.openxmlformats.org/officeDocument/2006/relationships/image" Target="../media/image55.emf"/><Relationship Id="rId10" Type="http://schemas.openxmlformats.org/officeDocument/2006/relationships/control" Target="../activeX/activeX49.xml"/><Relationship Id="rId4" Type="http://schemas.openxmlformats.org/officeDocument/2006/relationships/control" Target="../activeX/activeX46.xml"/><Relationship Id="rId9" Type="http://schemas.openxmlformats.org/officeDocument/2006/relationships/image" Target="../media/image57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6">
    <tabColor indexed="44"/>
    <pageSetUpPr fitToPage="1"/>
  </sheetPr>
  <dimension ref="A1:Y47"/>
  <sheetViews>
    <sheetView tabSelected="1" view="pageBreakPreview" zoomScale="115" zoomScaleNormal="115" zoomScaleSheetLayoutView="115" workbookViewId="0">
      <selection activeCell="S8" sqref="S8"/>
    </sheetView>
  </sheetViews>
  <sheetFormatPr defaultColWidth="6.81640625" defaultRowHeight="15" x14ac:dyDescent="0.25"/>
  <cols>
    <col min="1" max="1" width="7.7265625" style="2" customWidth="1"/>
    <col min="2" max="3" width="6.81640625" style="2" customWidth="1"/>
    <col min="4" max="4" width="6.81640625" style="3" customWidth="1"/>
    <col min="5" max="5" width="6.81640625" style="2" customWidth="1"/>
    <col min="6" max="6" width="7.7265625" style="3" customWidth="1"/>
    <col min="7" max="10" width="6.81640625" style="2" customWidth="1"/>
    <col min="11" max="11" width="8.26953125" style="2" customWidth="1"/>
    <col min="12" max="12" width="6.81640625" style="3" customWidth="1"/>
    <col min="13" max="14" width="6.81640625" style="2" customWidth="1"/>
    <col min="15" max="15" width="6.81640625" style="3" customWidth="1"/>
    <col min="16" max="16384" width="6.81640625" style="1"/>
  </cols>
  <sheetData>
    <row r="1" spans="1:25" ht="20.100000000000001" customHeight="1" x14ac:dyDescent="0.25">
      <c r="A1" s="571"/>
      <c r="B1" s="572"/>
      <c r="C1" s="572"/>
      <c r="D1" s="577" t="s">
        <v>689</v>
      </c>
      <c r="E1" s="577"/>
      <c r="F1" s="577"/>
      <c r="G1" s="577"/>
      <c r="H1" s="577"/>
      <c r="I1" s="577"/>
      <c r="J1" s="578"/>
      <c r="K1" s="579" t="s">
        <v>81</v>
      </c>
      <c r="L1" s="580"/>
      <c r="M1" s="581"/>
      <c r="N1" s="559" t="s">
        <v>126</v>
      </c>
      <c r="O1" s="560"/>
      <c r="Q1" s="1" t="s">
        <v>730</v>
      </c>
    </row>
    <row r="2" spans="1:25" ht="20.100000000000001" customHeight="1" x14ac:dyDescent="0.25">
      <c r="A2" s="573"/>
      <c r="B2" s="574"/>
      <c r="C2" s="574"/>
      <c r="D2" s="582" t="s">
        <v>6</v>
      </c>
      <c r="E2" s="582"/>
      <c r="F2" s="582"/>
      <c r="G2" s="582"/>
      <c r="H2" s="582"/>
      <c r="I2" s="582"/>
      <c r="J2" s="583"/>
      <c r="K2" s="561"/>
      <c r="L2" s="562"/>
      <c r="M2" s="563"/>
      <c r="N2" s="567">
        <v>45630</v>
      </c>
      <c r="O2" s="568"/>
    </row>
    <row r="3" spans="1:25" ht="20.100000000000001" customHeight="1" thickBot="1" x14ac:dyDescent="0.3">
      <c r="A3" s="575"/>
      <c r="B3" s="576"/>
      <c r="C3" s="576"/>
      <c r="D3" s="584" t="s">
        <v>54</v>
      </c>
      <c r="E3" s="584"/>
      <c r="F3" s="584"/>
      <c r="G3" s="584"/>
      <c r="H3" s="584"/>
      <c r="I3" s="584"/>
      <c r="J3" s="585"/>
      <c r="K3" s="564"/>
      <c r="L3" s="565"/>
      <c r="M3" s="566"/>
      <c r="N3" s="569"/>
      <c r="O3" s="570"/>
    </row>
    <row r="4" spans="1:25" ht="20.100000000000001" customHeight="1" thickBot="1" x14ac:dyDescent="0.3">
      <c r="A4" s="556" t="s">
        <v>57</v>
      </c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8"/>
    </row>
    <row r="5" spans="1:25" ht="20.100000000000001" customHeight="1" thickBot="1" x14ac:dyDescent="0.3">
      <c r="A5" s="497" t="s">
        <v>59</v>
      </c>
      <c r="B5" s="498"/>
      <c r="C5" s="498"/>
      <c r="D5" s="498"/>
      <c r="E5" s="498"/>
      <c r="F5" s="499"/>
      <c r="G5" s="499"/>
      <c r="H5" s="499"/>
      <c r="I5" s="499"/>
      <c r="J5" s="499"/>
      <c r="K5" s="499"/>
      <c r="L5" s="499"/>
      <c r="M5" s="499"/>
      <c r="N5" s="499"/>
      <c r="O5" s="500"/>
    </row>
    <row r="6" spans="1:25" customFormat="1" ht="19.5" customHeight="1" x14ac:dyDescent="0.3">
      <c r="A6" s="1063" t="s">
        <v>55</v>
      </c>
      <c r="B6" s="1064"/>
      <c r="C6" s="1064"/>
      <c r="D6" s="1064"/>
      <c r="E6" s="1065"/>
      <c r="F6" s="1066" t="s">
        <v>56</v>
      </c>
      <c r="G6" s="1067"/>
      <c r="H6" s="1067"/>
      <c r="I6" s="1067"/>
      <c r="J6" s="1068"/>
      <c r="K6" s="1069" t="s">
        <v>58</v>
      </c>
      <c r="L6" s="1067"/>
      <c r="M6" s="1067"/>
      <c r="N6" s="1067"/>
      <c r="O6" s="1068"/>
      <c r="Q6" s="136"/>
    </row>
    <row r="7" spans="1:25" customFormat="1" ht="19.5" customHeight="1" x14ac:dyDescent="0.3">
      <c r="A7" s="1070"/>
      <c r="B7" s="1071"/>
      <c r="C7" s="1071"/>
      <c r="D7" s="1071"/>
      <c r="E7" s="1072"/>
      <c r="F7" s="1084" t="s">
        <v>766</v>
      </c>
      <c r="G7" s="1085"/>
      <c r="H7" s="1073"/>
      <c r="I7" s="1074"/>
      <c r="J7" s="1075"/>
      <c r="K7" s="1084" t="s">
        <v>766</v>
      </c>
      <c r="L7" s="1085"/>
      <c r="M7" s="1073"/>
      <c r="N7" s="1074"/>
      <c r="O7" s="1075"/>
      <c r="Q7" s="136"/>
    </row>
    <row r="8" spans="1:25" ht="20.100000000000001" customHeight="1" x14ac:dyDescent="0.25">
      <c r="A8" s="1076"/>
      <c r="B8" s="1077"/>
      <c r="C8" s="1077"/>
      <c r="D8" s="1077"/>
      <c r="E8" s="1078"/>
      <c r="F8" s="1079" t="s">
        <v>765</v>
      </c>
      <c r="G8" s="1080"/>
      <c r="H8" s="1081"/>
      <c r="I8" s="1082"/>
      <c r="J8" s="1083"/>
      <c r="K8" s="1079" t="s">
        <v>765</v>
      </c>
      <c r="L8" s="1080"/>
      <c r="M8" s="1081"/>
      <c r="N8" s="1082"/>
      <c r="O8" s="1083"/>
    </row>
    <row r="9" spans="1:25" customFormat="1" ht="19.5" customHeight="1" x14ac:dyDescent="0.3">
      <c r="A9" s="429" t="s">
        <v>8</v>
      </c>
      <c r="B9" s="476"/>
      <c r="C9" s="477"/>
      <c r="D9" s="477"/>
      <c r="E9" s="478"/>
      <c r="F9" s="141" t="s">
        <v>654</v>
      </c>
      <c r="G9" s="479"/>
      <c r="H9" s="480"/>
      <c r="I9" s="480"/>
      <c r="J9" s="481"/>
      <c r="K9" s="141" t="s">
        <v>654</v>
      </c>
      <c r="L9" s="466"/>
      <c r="M9" s="467"/>
      <c r="N9" s="467"/>
      <c r="O9" s="468"/>
      <c r="Q9" s="136"/>
      <c r="U9" s="469"/>
      <c r="V9" s="469"/>
      <c r="W9" s="469"/>
      <c r="X9" s="469"/>
      <c r="Y9" s="469"/>
    </row>
    <row r="10" spans="1:25" customFormat="1" ht="19.5" customHeight="1" x14ac:dyDescent="0.3">
      <c r="A10" s="475"/>
      <c r="B10" s="451"/>
      <c r="C10" s="452"/>
      <c r="D10" s="452"/>
      <c r="E10" s="453"/>
      <c r="F10" s="142" t="s">
        <v>621</v>
      </c>
      <c r="G10" s="470"/>
      <c r="H10" s="471"/>
      <c r="I10" s="471"/>
      <c r="J10" s="472"/>
      <c r="K10" s="142" t="s">
        <v>621</v>
      </c>
      <c r="L10" s="473"/>
      <c r="M10" s="474"/>
      <c r="N10" s="474"/>
      <c r="O10" s="459"/>
      <c r="Q10" s="136"/>
    </row>
    <row r="11" spans="1:25" customFormat="1" ht="19.5" customHeight="1" x14ac:dyDescent="0.3">
      <c r="A11" s="429" t="s">
        <v>9</v>
      </c>
      <c r="B11" s="460"/>
      <c r="C11" s="461"/>
      <c r="D11" s="461"/>
      <c r="E11" s="462"/>
      <c r="F11" s="429" t="s">
        <v>9</v>
      </c>
      <c r="G11" s="463"/>
      <c r="H11" s="464"/>
      <c r="I11" s="464"/>
      <c r="J11" s="465"/>
      <c r="K11" s="429" t="s">
        <v>9</v>
      </c>
      <c r="L11" s="439"/>
      <c r="M11" s="440"/>
      <c r="N11" s="440"/>
      <c r="O11" s="441"/>
      <c r="Q11" s="136"/>
    </row>
    <row r="12" spans="1:25" customFormat="1" ht="19.5" customHeight="1" x14ac:dyDescent="0.3">
      <c r="A12" s="430"/>
      <c r="B12" s="442"/>
      <c r="C12" s="443"/>
      <c r="D12" s="443"/>
      <c r="E12" s="444"/>
      <c r="F12" s="430"/>
      <c r="G12" s="445"/>
      <c r="H12" s="446"/>
      <c r="I12" s="446"/>
      <c r="J12" s="447"/>
      <c r="K12" s="430"/>
      <c r="L12" s="448"/>
      <c r="M12" s="449"/>
      <c r="N12" s="449"/>
      <c r="O12" s="450"/>
      <c r="Q12" s="136"/>
    </row>
    <row r="13" spans="1:25" customFormat="1" ht="19.5" customHeight="1" x14ac:dyDescent="0.3">
      <c r="A13" s="143" t="s">
        <v>655</v>
      </c>
      <c r="B13" s="451"/>
      <c r="C13" s="452"/>
      <c r="D13" s="452"/>
      <c r="E13" s="453"/>
      <c r="F13" s="143" t="s">
        <v>655</v>
      </c>
      <c r="G13" s="454"/>
      <c r="H13" s="455"/>
      <c r="I13" s="455"/>
      <c r="J13" s="456"/>
      <c r="K13" s="143" t="s">
        <v>655</v>
      </c>
      <c r="L13" s="457"/>
      <c r="M13" s="458"/>
      <c r="N13" s="458"/>
      <c r="O13" s="459"/>
      <c r="Q13" s="136"/>
    </row>
    <row r="14" spans="1:25" customFormat="1" ht="32.4" customHeight="1" x14ac:dyDescent="0.3">
      <c r="A14" s="145" t="s">
        <v>656</v>
      </c>
      <c r="B14" s="431"/>
      <c r="C14" s="431"/>
      <c r="D14" s="431"/>
      <c r="E14" s="432"/>
      <c r="F14" s="137" t="s">
        <v>13</v>
      </c>
      <c r="G14" s="433"/>
      <c r="H14" s="434"/>
      <c r="I14" s="434"/>
      <c r="J14" s="435"/>
      <c r="K14" s="138" t="s">
        <v>13</v>
      </c>
      <c r="L14" s="436"/>
      <c r="M14" s="437"/>
      <c r="N14" s="437"/>
      <c r="O14" s="438"/>
      <c r="Q14" s="136"/>
    </row>
    <row r="15" spans="1:25" customFormat="1" ht="27" customHeight="1" x14ac:dyDescent="0.3">
      <c r="A15" s="144" t="s">
        <v>657</v>
      </c>
      <c r="B15" s="431"/>
      <c r="C15" s="431"/>
      <c r="D15" s="431"/>
      <c r="E15" s="432"/>
      <c r="F15" s="144" t="s">
        <v>657</v>
      </c>
      <c r="G15" s="433"/>
      <c r="H15" s="434"/>
      <c r="I15" s="434"/>
      <c r="J15" s="435"/>
      <c r="K15" s="144" t="s">
        <v>657</v>
      </c>
      <c r="L15" s="436"/>
      <c r="M15" s="437"/>
      <c r="N15" s="437"/>
      <c r="O15" s="438"/>
      <c r="Q15" s="136"/>
    </row>
    <row r="16" spans="1:25" customFormat="1" ht="19.5" customHeight="1" thickBot="1" x14ac:dyDescent="0.35">
      <c r="A16" s="139" t="s">
        <v>1</v>
      </c>
      <c r="B16" s="421"/>
      <c r="C16" s="421"/>
      <c r="D16" s="421"/>
      <c r="E16" s="422"/>
      <c r="F16" s="139" t="s">
        <v>1</v>
      </c>
      <c r="G16" s="423"/>
      <c r="H16" s="424"/>
      <c r="I16" s="424"/>
      <c r="J16" s="425"/>
      <c r="K16" s="140" t="s">
        <v>1</v>
      </c>
      <c r="L16" s="426"/>
      <c r="M16" s="427"/>
      <c r="N16" s="427"/>
      <c r="O16" s="428"/>
      <c r="Q16" s="136"/>
    </row>
    <row r="17" spans="1:16" ht="20.100000000000001" customHeight="1" thickBot="1" x14ac:dyDescent="0.3">
      <c r="A17" s="497" t="s">
        <v>60</v>
      </c>
      <c r="B17" s="498"/>
      <c r="C17" s="498"/>
      <c r="D17" s="498"/>
      <c r="E17" s="498"/>
      <c r="F17" s="499"/>
      <c r="G17" s="499"/>
      <c r="H17" s="499"/>
      <c r="I17" s="499"/>
      <c r="J17" s="499"/>
      <c r="K17" s="499"/>
      <c r="L17" s="499"/>
      <c r="M17" s="499"/>
      <c r="N17" s="499"/>
      <c r="O17" s="500"/>
    </row>
    <row r="18" spans="1:16" ht="20.100000000000001" customHeight="1" x14ac:dyDescent="0.3">
      <c r="A18" s="528" t="s">
        <v>15</v>
      </c>
      <c r="B18" s="529"/>
      <c r="C18" s="488"/>
      <c r="D18" s="489"/>
      <c r="E18" s="489"/>
      <c r="F18" s="489"/>
      <c r="G18" s="489"/>
      <c r="H18" s="489"/>
      <c r="I18" s="489"/>
      <c r="J18" s="489"/>
      <c r="K18" s="489"/>
      <c r="L18" s="489"/>
      <c r="M18" s="489"/>
      <c r="N18" s="489"/>
      <c r="O18" s="490"/>
      <c r="P18" s="1" t="s">
        <v>731</v>
      </c>
    </row>
    <row r="19" spans="1:16" ht="20.100000000000001" customHeight="1" thickBot="1" x14ac:dyDescent="0.3">
      <c r="A19" s="530" t="s">
        <v>17</v>
      </c>
      <c r="B19" s="531"/>
      <c r="C19" s="491"/>
      <c r="D19" s="492"/>
      <c r="E19" s="492"/>
      <c r="F19" s="492"/>
      <c r="G19" s="492"/>
      <c r="H19" s="492"/>
      <c r="I19" s="492"/>
      <c r="J19" s="492"/>
      <c r="K19" s="492"/>
      <c r="L19" s="492"/>
      <c r="M19" s="492"/>
      <c r="N19" s="492"/>
      <c r="O19" s="493"/>
    </row>
    <row r="20" spans="1:16" ht="20.100000000000001" customHeight="1" x14ac:dyDescent="0.3">
      <c r="A20" s="532" t="s">
        <v>14</v>
      </c>
      <c r="B20" s="533"/>
      <c r="C20" s="534"/>
      <c r="D20" s="535"/>
      <c r="E20" s="535"/>
      <c r="F20" s="535"/>
      <c r="G20" s="535"/>
      <c r="H20" s="535"/>
      <c r="I20" s="535"/>
      <c r="J20" s="535"/>
      <c r="K20" s="535"/>
      <c r="L20" s="535"/>
      <c r="M20" s="535"/>
      <c r="N20" s="535"/>
      <c r="O20" s="536"/>
      <c r="P20" s="1" t="s">
        <v>182</v>
      </c>
    </row>
    <row r="21" spans="1:16" ht="20.100000000000001" customHeight="1" thickBot="1" x14ac:dyDescent="0.3">
      <c r="A21" s="530" t="s">
        <v>16</v>
      </c>
      <c r="B21" s="531"/>
      <c r="C21" s="537"/>
      <c r="D21" s="538"/>
      <c r="E21" s="538"/>
      <c r="F21" s="538"/>
      <c r="G21" s="538"/>
      <c r="H21" s="538"/>
      <c r="I21" s="538"/>
      <c r="J21" s="538"/>
      <c r="K21" s="538"/>
      <c r="L21" s="538"/>
      <c r="M21" s="538"/>
      <c r="N21" s="538"/>
      <c r="O21" s="539"/>
    </row>
    <row r="22" spans="1:16" ht="20.100000000000001" customHeight="1" x14ac:dyDescent="0.25">
      <c r="A22" s="544" t="s">
        <v>10</v>
      </c>
      <c r="B22" s="545"/>
      <c r="C22" s="524" t="s">
        <v>65</v>
      </c>
      <c r="D22" s="525"/>
      <c r="E22" s="548" t="s">
        <v>11</v>
      </c>
      <c r="F22" s="548"/>
      <c r="G22" s="548"/>
      <c r="H22" s="549"/>
      <c r="I22" s="552" t="s">
        <v>22</v>
      </c>
      <c r="J22" s="553"/>
      <c r="K22" s="524" t="s">
        <v>65</v>
      </c>
      <c r="L22" s="525"/>
      <c r="M22" s="540" t="s">
        <v>12</v>
      </c>
      <c r="N22" s="540"/>
      <c r="O22" s="541"/>
    </row>
    <row r="23" spans="1:16" ht="20.100000000000001" customHeight="1" x14ac:dyDescent="0.25">
      <c r="A23" s="546"/>
      <c r="B23" s="547"/>
      <c r="C23" s="526"/>
      <c r="D23" s="527"/>
      <c r="E23" s="550" t="s">
        <v>62</v>
      </c>
      <c r="F23" s="550"/>
      <c r="G23" s="550"/>
      <c r="H23" s="551"/>
      <c r="I23" s="554"/>
      <c r="J23" s="555"/>
      <c r="K23" s="526"/>
      <c r="L23" s="527"/>
      <c r="M23" s="542" t="s">
        <v>68</v>
      </c>
      <c r="N23" s="542"/>
      <c r="O23" s="543"/>
    </row>
    <row r="24" spans="1:16" ht="20.100000000000001" customHeight="1" x14ac:dyDescent="0.25">
      <c r="A24" s="507" t="s">
        <v>61</v>
      </c>
      <c r="B24" s="508"/>
      <c r="C24" s="620" t="s">
        <v>3</v>
      </c>
      <c r="D24" s="621"/>
      <c r="E24" s="621"/>
      <c r="F24" s="621"/>
      <c r="G24" s="621"/>
      <c r="H24" s="622"/>
      <c r="I24" s="625" t="s">
        <v>66</v>
      </c>
      <c r="J24" s="626"/>
      <c r="K24" s="596" t="s">
        <v>67</v>
      </c>
      <c r="L24" s="597"/>
      <c r="M24" s="597"/>
      <c r="N24" s="597"/>
      <c r="O24" s="598"/>
    </row>
    <row r="25" spans="1:16" ht="20.100000000000001" customHeight="1" thickBot="1" x14ac:dyDescent="0.3">
      <c r="A25" s="509"/>
      <c r="B25" s="510"/>
      <c r="C25" s="623"/>
      <c r="D25" s="594"/>
      <c r="E25" s="594"/>
      <c r="F25" s="594"/>
      <c r="G25" s="594"/>
      <c r="H25" s="624"/>
      <c r="I25" s="627"/>
      <c r="J25" s="628"/>
      <c r="K25" s="599"/>
      <c r="L25" s="600"/>
      <c r="M25" s="600"/>
      <c r="N25" s="600"/>
      <c r="O25" s="601"/>
    </row>
    <row r="26" spans="1:16" ht="20.100000000000001" customHeight="1" thickBot="1" x14ac:dyDescent="0.3">
      <c r="A26" s="497" t="s">
        <v>69</v>
      </c>
      <c r="B26" s="498"/>
      <c r="C26" s="498"/>
      <c r="D26" s="498"/>
      <c r="E26" s="498"/>
      <c r="F26" s="499"/>
      <c r="G26" s="499"/>
      <c r="H26" s="499"/>
      <c r="I26" s="499"/>
      <c r="J26" s="499"/>
      <c r="K26" s="499"/>
      <c r="L26" s="499"/>
      <c r="M26" s="499"/>
      <c r="N26" s="499"/>
      <c r="O26" s="500"/>
    </row>
    <row r="27" spans="1:16" ht="20.100000000000001" customHeight="1" x14ac:dyDescent="0.25">
      <c r="A27" s="631" t="s">
        <v>18</v>
      </c>
      <c r="B27" s="632"/>
      <c r="C27" s="604" t="s">
        <v>74</v>
      </c>
      <c r="D27" s="605"/>
      <c r="E27" s="610" t="s">
        <v>20</v>
      </c>
      <c r="F27" s="610"/>
      <c r="G27" s="610"/>
      <c r="H27" s="610"/>
      <c r="I27" s="613" t="s">
        <v>4</v>
      </c>
      <c r="J27" s="613"/>
      <c r="K27" s="613"/>
      <c r="L27" s="614"/>
      <c r="M27" s="587"/>
      <c r="N27" s="590"/>
      <c r="O27" s="591"/>
    </row>
    <row r="28" spans="1:16" ht="20.100000000000001" customHeight="1" x14ac:dyDescent="0.25">
      <c r="A28" s="633"/>
      <c r="B28" s="634"/>
      <c r="C28" s="606"/>
      <c r="D28" s="607"/>
      <c r="E28" s="611"/>
      <c r="F28" s="611"/>
      <c r="G28" s="611"/>
      <c r="H28" s="611"/>
      <c r="I28" s="615"/>
      <c r="J28" s="615"/>
      <c r="K28" s="616"/>
      <c r="L28" s="617"/>
      <c r="M28" s="588"/>
      <c r="N28" s="592"/>
      <c r="O28" s="593"/>
    </row>
    <row r="29" spans="1:16" ht="20.100000000000001" customHeight="1" thickBot="1" x14ac:dyDescent="0.3">
      <c r="A29" s="635" t="s">
        <v>70</v>
      </c>
      <c r="B29" s="636"/>
      <c r="C29" s="608"/>
      <c r="D29" s="609"/>
      <c r="E29" s="612"/>
      <c r="F29" s="612"/>
      <c r="G29" s="612"/>
      <c r="H29" s="612"/>
      <c r="I29" s="618"/>
      <c r="J29" s="618"/>
      <c r="K29" s="618"/>
      <c r="L29" s="619"/>
      <c r="M29" s="589"/>
      <c r="N29" s="594"/>
      <c r="O29" s="595"/>
    </row>
    <row r="30" spans="1:16" ht="20.100000000000001" customHeight="1" x14ac:dyDescent="0.25">
      <c r="A30" s="544" t="s">
        <v>19</v>
      </c>
      <c r="B30" s="545"/>
      <c r="C30" s="524" t="s">
        <v>82</v>
      </c>
      <c r="D30" s="525"/>
      <c r="E30" s="586" t="s">
        <v>76</v>
      </c>
      <c r="F30" s="586"/>
      <c r="G30" s="11"/>
      <c r="H30" s="11"/>
      <c r="I30" s="602" t="s">
        <v>77</v>
      </c>
      <c r="J30" s="602"/>
      <c r="K30" s="11"/>
      <c r="M30" s="11" t="s">
        <v>78</v>
      </c>
      <c r="N30" s="11"/>
      <c r="O30" s="14"/>
    </row>
    <row r="31" spans="1:16" ht="20.100000000000001" customHeight="1" x14ac:dyDescent="0.25">
      <c r="A31" s="603"/>
      <c r="B31" s="547"/>
      <c r="C31" s="526"/>
      <c r="D31" s="527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5"/>
    </row>
    <row r="32" spans="1:16" ht="20.100000000000001" customHeight="1" x14ac:dyDescent="0.25">
      <c r="A32" s="546"/>
      <c r="B32" s="547"/>
      <c r="C32" s="9"/>
      <c r="D32" s="12"/>
      <c r="E32" s="629" t="s">
        <v>21</v>
      </c>
      <c r="F32" s="629"/>
      <c r="G32" s="629"/>
      <c r="H32" s="629"/>
      <c r="I32" s="629" t="s">
        <v>21</v>
      </c>
      <c r="J32" s="629"/>
      <c r="K32" s="629"/>
      <c r="L32" s="629"/>
      <c r="M32" s="629" t="s">
        <v>79</v>
      </c>
      <c r="N32" s="629"/>
      <c r="O32" s="630"/>
    </row>
    <row r="33" spans="1:15" ht="20.100000000000001" customHeight="1" x14ac:dyDescent="0.25">
      <c r="A33" s="507" t="s">
        <v>75</v>
      </c>
      <c r="B33" s="508"/>
      <c r="C33" s="9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5"/>
    </row>
    <row r="34" spans="1:15" ht="20.100000000000001" customHeight="1" thickBot="1" x14ac:dyDescent="0.3">
      <c r="A34" s="509"/>
      <c r="B34" s="510"/>
      <c r="C34" s="10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6"/>
    </row>
    <row r="35" spans="1:15" ht="20.100000000000001" customHeight="1" thickBot="1" x14ac:dyDescent="0.3">
      <c r="A35" s="497" t="s">
        <v>25</v>
      </c>
      <c r="B35" s="498"/>
      <c r="C35" s="498"/>
      <c r="D35" s="498"/>
      <c r="E35" s="498"/>
      <c r="F35" s="499"/>
      <c r="G35" s="499"/>
      <c r="H35" s="499"/>
      <c r="I35" s="499"/>
      <c r="J35" s="499"/>
      <c r="K35" s="499"/>
      <c r="L35" s="499"/>
      <c r="M35" s="499"/>
      <c r="N35" s="499"/>
      <c r="O35" s="500"/>
    </row>
    <row r="36" spans="1:15" ht="30" customHeight="1" x14ac:dyDescent="0.25">
      <c r="A36" s="501"/>
      <c r="B36" s="502"/>
      <c r="C36" s="502"/>
      <c r="D36" s="502"/>
      <c r="E36" s="502"/>
      <c r="F36" s="502"/>
      <c r="G36" s="502"/>
      <c r="H36" s="502"/>
      <c r="I36" s="502"/>
      <c r="J36" s="502"/>
      <c r="K36" s="502"/>
      <c r="L36" s="502"/>
      <c r="M36" s="502"/>
      <c r="N36" s="502"/>
      <c r="O36" s="503"/>
    </row>
    <row r="37" spans="1:15" ht="30" customHeight="1" x14ac:dyDescent="0.25">
      <c r="A37" s="504"/>
      <c r="B37" s="505"/>
      <c r="C37" s="505"/>
      <c r="D37" s="505"/>
      <c r="E37" s="505"/>
      <c r="F37" s="505"/>
      <c r="G37" s="505"/>
      <c r="H37" s="505"/>
      <c r="I37" s="505"/>
      <c r="J37" s="505"/>
      <c r="K37" s="505"/>
      <c r="L37" s="505"/>
      <c r="M37" s="505"/>
      <c r="N37" s="505"/>
      <c r="O37" s="506"/>
    </row>
    <row r="38" spans="1:15" ht="30" customHeight="1" x14ac:dyDescent="0.25">
      <c r="A38" s="504"/>
      <c r="B38" s="505"/>
      <c r="C38" s="505"/>
      <c r="D38" s="505"/>
      <c r="E38" s="505"/>
      <c r="F38" s="505"/>
      <c r="G38" s="505"/>
      <c r="H38" s="505"/>
      <c r="I38" s="505"/>
      <c r="J38" s="505"/>
      <c r="K38" s="505"/>
      <c r="L38" s="505"/>
      <c r="M38" s="505"/>
      <c r="N38" s="505"/>
      <c r="O38" s="506"/>
    </row>
    <row r="39" spans="1:15" ht="30" customHeight="1" x14ac:dyDescent="0.25">
      <c r="A39" s="504"/>
      <c r="B39" s="505"/>
      <c r="C39" s="505"/>
      <c r="D39" s="505"/>
      <c r="E39" s="505"/>
      <c r="F39" s="505"/>
      <c r="G39" s="505"/>
      <c r="H39" s="505"/>
      <c r="I39" s="505"/>
      <c r="J39" s="505"/>
      <c r="K39" s="505"/>
      <c r="L39" s="505"/>
      <c r="M39" s="505"/>
      <c r="N39" s="505"/>
      <c r="O39" s="506"/>
    </row>
    <row r="40" spans="1:15" ht="30" customHeight="1" x14ac:dyDescent="0.25">
      <c r="A40" s="504"/>
      <c r="B40" s="505"/>
      <c r="C40" s="505"/>
      <c r="D40" s="505"/>
      <c r="E40" s="505"/>
      <c r="F40" s="505"/>
      <c r="G40" s="505"/>
      <c r="H40" s="505"/>
      <c r="I40" s="505"/>
      <c r="J40" s="505"/>
      <c r="K40" s="505"/>
      <c r="L40" s="505"/>
      <c r="M40" s="505"/>
      <c r="N40" s="505"/>
      <c r="O40" s="506"/>
    </row>
    <row r="41" spans="1:15" ht="30" customHeight="1" x14ac:dyDescent="0.25">
      <c r="A41" s="504"/>
      <c r="B41" s="505"/>
      <c r="C41" s="505"/>
      <c r="D41" s="505"/>
      <c r="E41" s="505"/>
      <c r="F41" s="505"/>
      <c r="G41" s="505"/>
      <c r="H41" s="505"/>
      <c r="I41" s="505"/>
      <c r="J41" s="505"/>
      <c r="K41" s="505"/>
      <c r="L41" s="505"/>
      <c r="M41" s="505"/>
      <c r="N41" s="505"/>
      <c r="O41" s="506"/>
    </row>
    <row r="42" spans="1:15" ht="30" customHeight="1" x14ac:dyDescent="0.25">
      <c r="A42" s="511" t="s">
        <v>26</v>
      </c>
      <c r="B42" s="512"/>
      <c r="C42" s="512"/>
      <c r="D42" s="512"/>
      <c r="E42" s="512"/>
      <c r="F42" s="515"/>
      <c r="G42" s="515"/>
      <c r="H42" s="515"/>
      <c r="I42" s="515"/>
      <c r="J42" s="515"/>
      <c r="K42" s="517" t="s">
        <v>0</v>
      </c>
      <c r="L42" s="517"/>
      <c r="M42" s="519" t="s">
        <v>24</v>
      </c>
      <c r="N42" s="520"/>
      <c r="O42" s="521"/>
    </row>
    <row r="43" spans="1:15" ht="30" customHeight="1" thickBot="1" x14ac:dyDescent="0.3">
      <c r="A43" s="513"/>
      <c r="B43" s="514"/>
      <c r="C43" s="514"/>
      <c r="D43" s="514"/>
      <c r="E43" s="514"/>
      <c r="F43" s="516"/>
      <c r="G43" s="516"/>
      <c r="H43" s="516"/>
      <c r="I43" s="516"/>
      <c r="J43" s="516"/>
      <c r="K43" s="518"/>
      <c r="L43" s="518"/>
      <c r="M43" s="522"/>
      <c r="N43" s="522"/>
      <c r="O43" s="523"/>
    </row>
    <row r="44" spans="1:15" ht="20.100000000000001" customHeight="1" x14ac:dyDescent="0.25">
      <c r="A44" s="482" t="s">
        <v>622</v>
      </c>
      <c r="B44" s="483"/>
      <c r="C44" s="488"/>
      <c r="D44" s="489"/>
      <c r="E44" s="489"/>
      <c r="F44" s="489"/>
      <c r="G44" s="489"/>
      <c r="H44" s="489"/>
      <c r="I44" s="489"/>
      <c r="J44" s="489"/>
      <c r="K44" s="489"/>
      <c r="L44" s="489"/>
      <c r="M44" s="489"/>
      <c r="N44" s="489"/>
      <c r="O44" s="490"/>
    </row>
    <row r="45" spans="1:15" ht="20.100000000000001" customHeight="1" x14ac:dyDescent="0.25">
      <c r="A45" s="484"/>
      <c r="B45" s="485"/>
      <c r="C45" s="491"/>
      <c r="D45" s="492"/>
      <c r="E45" s="492"/>
      <c r="F45" s="492"/>
      <c r="G45" s="492"/>
      <c r="H45" s="492"/>
      <c r="I45" s="492"/>
      <c r="J45" s="492"/>
      <c r="K45" s="492"/>
      <c r="L45" s="492"/>
      <c r="M45" s="492"/>
      <c r="N45" s="492"/>
      <c r="O45" s="493"/>
    </row>
    <row r="46" spans="1:15" ht="20.100000000000001" customHeight="1" x14ac:dyDescent="0.25">
      <c r="A46" s="484"/>
      <c r="B46" s="485"/>
      <c r="C46" s="491"/>
      <c r="D46" s="492"/>
      <c r="E46" s="492"/>
      <c r="F46" s="492"/>
      <c r="G46" s="492"/>
      <c r="H46" s="492"/>
      <c r="I46" s="492"/>
      <c r="J46" s="492"/>
      <c r="K46" s="492"/>
      <c r="L46" s="492"/>
      <c r="M46" s="492"/>
      <c r="N46" s="492"/>
      <c r="O46" s="493"/>
    </row>
    <row r="47" spans="1:15" ht="20.100000000000001" customHeight="1" thickBot="1" x14ac:dyDescent="0.3">
      <c r="A47" s="486"/>
      <c r="B47" s="487"/>
      <c r="C47" s="494"/>
      <c r="D47" s="495"/>
      <c r="E47" s="495"/>
      <c r="F47" s="495"/>
      <c r="G47" s="495"/>
      <c r="H47" s="495"/>
      <c r="I47" s="495"/>
      <c r="J47" s="495"/>
      <c r="K47" s="495"/>
      <c r="L47" s="495"/>
      <c r="M47" s="495"/>
      <c r="N47" s="495"/>
      <c r="O47" s="496"/>
    </row>
  </sheetData>
  <mergeCells count="91">
    <mergeCell ref="I24:J25"/>
    <mergeCell ref="E32:H32"/>
    <mergeCell ref="I32:L32"/>
    <mergeCell ref="M32:O32"/>
    <mergeCell ref="A27:B28"/>
    <mergeCell ref="A29:B29"/>
    <mergeCell ref="C30:D31"/>
    <mergeCell ref="F6:J6"/>
    <mergeCell ref="K6:O6"/>
    <mergeCell ref="E30:F30"/>
    <mergeCell ref="M27:M29"/>
    <mergeCell ref="N27:O29"/>
    <mergeCell ref="A17:O17"/>
    <mergeCell ref="K24:O25"/>
    <mergeCell ref="I30:J30"/>
    <mergeCell ref="A26:O26"/>
    <mergeCell ref="A30:B32"/>
    <mergeCell ref="C27:D29"/>
    <mergeCell ref="E27:H29"/>
    <mergeCell ref="I27:L29"/>
    <mergeCell ref="A24:B25"/>
    <mergeCell ref="C24:H25"/>
    <mergeCell ref="A4:O4"/>
    <mergeCell ref="A5:O5"/>
    <mergeCell ref="N1:O1"/>
    <mergeCell ref="K2:M3"/>
    <mergeCell ref="N2:O3"/>
    <mergeCell ref="A1:C3"/>
    <mergeCell ref="D1:J1"/>
    <mergeCell ref="K1:M1"/>
    <mergeCell ref="D2:J2"/>
    <mergeCell ref="D3:J3"/>
    <mergeCell ref="A21:B21"/>
    <mergeCell ref="K22:L23"/>
    <mergeCell ref="M22:O22"/>
    <mergeCell ref="M23:O23"/>
    <mergeCell ref="A22:B23"/>
    <mergeCell ref="E22:H22"/>
    <mergeCell ref="E23:H23"/>
    <mergeCell ref="I22:J23"/>
    <mergeCell ref="K7:L7"/>
    <mergeCell ref="A44:B47"/>
    <mergeCell ref="C44:O47"/>
    <mergeCell ref="A35:O35"/>
    <mergeCell ref="A36:O41"/>
    <mergeCell ref="A33:B34"/>
    <mergeCell ref="A42:E43"/>
    <mergeCell ref="F42:J43"/>
    <mergeCell ref="K42:L43"/>
    <mergeCell ref="M42:O43"/>
    <mergeCell ref="C22:D23"/>
    <mergeCell ref="A18:B18"/>
    <mergeCell ref="C18:O19"/>
    <mergeCell ref="A19:B19"/>
    <mergeCell ref="A20:B20"/>
    <mergeCell ref="C20:O21"/>
    <mergeCell ref="A9:A10"/>
    <mergeCell ref="B9:E9"/>
    <mergeCell ref="G9:J9"/>
    <mergeCell ref="F7:G7"/>
    <mergeCell ref="A6:E8"/>
    <mergeCell ref="L9:O9"/>
    <mergeCell ref="U9:Y9"/>
    <mergeCell ref="B10:E10"/>
    <mergeCell ref="G10:J10"/>
    <mergeCell ref="L10:O10"/>
    <mergeCell ref="G15:J15"/>
    <mergeCell ref="L15:O15"/>
    <mergeCell ref="L11:O11"/>
    <mergeCell ref="B12:E12"/>
    <mergeCell ref="G12:J12"/>
    <mergeCell ref="L12:O12"/>
    <mergeCell ref="B13:E13"/>
    <mergeCell ref="G13:J13"/>
    <mergeCell ref="L13:O13"/>
    <mergeCell ref="B11:E11"/>
    <mergeCell ref="G11:J11"/>
    <mergeCell ref="B16:E16"/>
    <mergeCell ref="G16:J16"/>
    <mergeCell ref="L16:O16"/>
    <mergeCell ref="F8:G8"/>
    <mergeCell ref="K8:L8"/>
    <mergeCell ref="H7:J8"/>
    <mergeCell ref="M7:O8"/>
    <mergeCell ref="A11:A12"/>
    <mergeCell ref="F11:F12"/>
    <mergeCell ref="K11:K12"/>
    <mergeCell ref="B14:E14"/>
    <mergeCell ref="G14:J14"/>
    <mergeCell ref="L14:O14"/>
    <mergeCell ref="B15:E15"/>
  </mergeCells>
  <dataValidations disablePrompts="1" count="1">
    <dataValidation type="list" allowBlank="1" showInputMessage="1" showErrorMessage="1" sqref="H9" xr:uid="{00000000-0002-0000-0000-000000000000}">
      <formula1>StudMaterials</formula1>
    </dataValidation>
  </dataValidations>
  <pageMargins left="0.59055118110236227" right="0.19685039370078741" top="0.39370078740157483" bottom="0.39370078740157483" header="0.19685039370078741" footer="0.19685039370078741"/>
  <pageSetup paperSize="9" scale="75" orientation="portrait" r:id="rId1"/>
  <headerFooter alignWithMargins="0">
    <oddFooter>&amp;L&amp;10             str &amp;P z  &amp;N&amp;C&amp;A&amp;R&amp;8 03.10.2012</oddFooter>
  </headerFooter>
  <drawing r:id="rId2"/>
  <legacyDrawing r:id="rId3"/>
  <controls>
    <mc:AlternateContent xmlns:mc="http://schemas.openxmlformats.org/markup-compatibility/2006">
      <mc:Choice Requires="x14">
        <control shapeId="65701" r:id="rId4" name="CheckBox4">
          <controlPr defaultSize="0" autoFill="0" autoLine="0" autoPict="0" r:id="rId5">
            <anchor moveWithCells="1">
              <from>
                <xdr:col>10</xdr:col>
                <xdr:colOff>411480</xdr:colOff>
                <xdr:row>37</xdr:row>
                <xdr:rowOff>0</xdr:rowOff>
              </from>
              <to>
                <xdr:col>14</xdr:col>
                <xdr:colOff>396240</xdr:colOff>
                <xdr:row>37</xdr:row>
                <xdr:rowOff>312420</xdr:rowOff>
              </to>
            </anchor>
          </controlPr>
        </control>
      </mc:Choice>
      <mc:Fallback>
        <control shapeId="65701" r:id="rId4" name="CheckBox4"/>
      </mc:Fallback>
    </mc:AlternateContent>
    <mc:AlternateContent xmlns:mc="http://schemas.openxmlformats.org/markup-compatibility/2006">
      <mc:Choice Requires="x14">
        <control shapeId="65615" r:id="rId6" name="CheckBox1">
          <controlPr defaultSize="0" autoFill="0" autoLine="0" r:id="rId7">
            <anchor moveWithCells="1">
              <from>
                <xdr:col>6</xdr:col>
                <xdr:colOff>106680</xdr:colOff>
                <xdr:row>41</xdr:row>
                <xdr:rowOff>121920</xdr:rowOff>
              </from>
              <to>
                <xdr:col>10</xdr:col>
                <xdr:colOff>114300</xdr:colOff>
                <xdr:row>41</xdr:row>
                <xdr:rowOff>373380</xdr:rowOff>
              </to>
            </anchor>
          </controlPr>
        </control>
      </mc:Choice>
      <mc:Fallback>
        <control shapeId="65615" r:id="rId6" name="CheckBox1"/>
      </mc:Fallback>
    </mc:AlternateContent>
    <mc:AlternateContent xmlns:mc="http://schemas.openxmlformats.org/markup-compatibility/2006">
      <mc:Choice Requires="x14">
        <control shapeId="65563" r:id="rId8" name="CheckBox25">
          <controlPr defaultSize="0" autoFill="0" autoLine="0" r:id="rId9">
            <anchor moveWithCells="1">
              <from>
                <xdr:col>11</xdr:col>
                <xdr:colOff>53340</xdr:colOff>
                <xdr:row>35</xdr:row>
                <xdr:rowOff>53340</xdr:rowOff>
              </from>
              <to>
                <xdr:col>14</xdr:col>
                <xdr:colOff>373380</xdr:colOff>
                <xdr:row>35</xdr:row>
                <xdr:rowOff>335280</xdr:rowOff>
              </to>
            </anchor>
          </controlPr>
        </control>
      </mc:Choice>
      <mc:Fallback>
        <control shapeId="65563" r:id="rId8" name="CheckBox25"/>
      </mc:Fallback>
    </mc:AlternateContent>
    <mc:AlternateContent xmlns:mc="http://schemas.openxmlformats.org/markup-compatibility/2006">
      <mc:Choice Requires="x14">
        <control shapeId="65559" r:id="rId10" name="CheckBox23">
          <controlPr defaultSize="0" autoFill="0" autoLine="0" r:id="rId11">
            <anchor moveWithCells="1">
              <from>
                <xdr:col>11</xdr:col>
                <xdr:colOff>175260</xdr:colOff>
                <xdr:row>39</xdr:row>
                <xdr:rowOff>365760</xdr:rowOff>
              </from>
              <to>
                <xdr:col>14</xdr:col>
                <xdr:colOff>396240</xdr:colOff>
                <xdr:row>40</xdr:row>
                <xdr:rowOff>312420</xdr:rowOff>
              </to>
            </anchor>
          </controlPr>
        </control>
      </mc:Choice>
      <mc:Fallback>
        <control shapeId="65559" r:id="rId10" name="CheckBox23"/>
      </mc:Fallback>
    </mc:AlternateContent>
    <mc:AlternateContent xmlns:mc="http://schemas.openxmlformats.org/markup-compatibility/2006">
      <mc:Choice Requires="x14">
        <control shapeId="65558" r:id="rId12" name="CheckBox22">
          <controlPr defaultSize="0" autoFill="0" autoLine="0" r:id="rId13">
            <anchor moveWithCells="1">
              <from>
                <xdr:col>10</xdr:col>
                <xdr:colOff>335280</xdr:colOff>
                <xdr:row>36</xdr:row>
                <xdr:rowOff>38100</xdr:rowOff>
              </from>
              <to>
                <xdr:col>14</xdr:col>
                <xdr:colOff>381000</xdr:colOff>
                <xdr:row>36</xdr:row>
                <xdr:rowOff>297180</xdr:rowOff>
              </to>
            </anchor>
          </controlPr>
        </control>
      </mc:Choice>
      <mc:Fallback>
        <control shapeId="65558" r:id="rId12" name="CheckBox22"/>
      </mc:Fallback>
    </mc:AlternateContent>
    <mc:AlternateContent xmlns:mc="http://schemas.openxmlformats.org/markup-compatibility/2006">
      <mc:Choice Requires="x14">
        <control shapeId="65557" r:id="rId14" name="CheckBox21">
          <controlPr defaultSize="0" autoFill="0" autoLine="0" r:id="rId15">
            <anchor moveWithCells="1">
              <from>
                <xdr:col>6</xdr:col>
                <xdr:colOff>449580</xdr:colOff>
                <xdr:row>38</xdr:row>
                <xdr:rowOff>15240</xdr:rowOff>
              </from>
              <to>
                <xdr:col>10</xdr:col>
                <xdr:colOff>213360</xdr:colOff>
                <xdr:row>39</xdr:row>
                <xdr:rowOff>7620</xdr:rowOff>
              </to>
            </anchor>
          </controlPr>
        </control>
      </mc:Choice>
      <mc:Fallback>
        <control shapeId="65557" r:id="rId14" name="CheckBox21"/>
      </mc:Fallback>
    </mc:AlternateContent>
    <mc:AlternateContent xmlns:mc="http://schemas.openxmlformats.org/markup-compatibility/2006">
      <mc:Choice Requires="x14">
        <control shapeId="65554" r:id="rId16" name="CheckBox18">
          <controlPr defaultSize="0" autoFill="0" autoLine="0" r:id="rId17">
            <anchor moveWithCells="1">
              <from>
                <xdr:col>7</xdr:col>
                <xdr:colOff>121920</xdr:colOff>
                <xdr:row>36</xdr:row>
                <xdr:rowOff>38100</xdr:rowOff>
              </from>
              <to>
                <xdr:col>10</xdr:col>
                <xdr:colOff>205740</xdr:colOff>
                <xdr:row>36</xdr:row>
                <xdr:rowOff>289560</xdr:rowOff>
              </to>
            </anchor>
          </controlPr>
        </control>
      </mc:Choice>
      <mc:Fallback>
        <control shapeId="65554" r:id="rId16" name="CheckBox18"/>
      </mc:Fallback>
    </mc:AlternateContent>
    <mc:AlternateContent xmlns:mc="http://schemas.openxmlformats.org/markup-compatibility/2006">
      <mc:Choice Requires="x14">
        <control shapeId="65553" r:id="rId18" name="CheckBox17">
          <controlPr defaultSize="0" autoFill="0" autoLine="0" r:id="rId19">
            <anchor moveWithCells="1">
              <from>
                <xdr:col>7</xdr:col>
                <xdr:colOff>15240</xdr:colOff>
                <xdr:row>35</xdr:row>
                <xdr:rowOff>30480</xdr:rowOff>
              </from>
              <to>
                <xdr:col>10</xdr:col>
                <xdr:colOff>205740</xdr:colOff>
                <xdr:row>35</xdr:row>
                <xdr:rowOff>281940</xdr:rowOff>
              </to>
            </anchor>
          </controlPr>
        </control>
      </mc:Choice>
      <mc:Fallback>
        <control shapeId="65553" r:id="rId18" name="CheckBox17"/>
      </mc:Fallback>
    </mc:AlternateContent>
    <mc:AlternateContent xmlns:mc="http://schemas.openxmlformats.org/markup-compatibility/2006">
      <mc:Choice Requires="x14">
        <control shapeId="65552" r:id="rId20" name="CheckBox16">
          <controlPr defaultSize="0" autoFill="0" autoLine="0" r:id="rId21">
            <anchor moveWithCells="1">
              <from>
                <xdr:col>0</xdr:col>
                <xdr:colOff>144780</xdr:colOff>
                <xdr:row>40</xdr:row>
                <xdr:rowOff>106680</xdr:rowOff>
              </from>
              <to>
                <xdr:col>5</xdr:col>
                <xdr:colOff>327660</xdr:colOff>
                <xdr:row>40</xdr:row>
                <xdr:rowOff>358140</xdr:rowOff>
              </to>
            </anchor>
          </controlPr>
        </control>
      </mc:Choice>
      <mc:Fallback>
        <control shapeId="65552" r:id="rId20" name="CheckBox16"/>
      </mc:Fallback>
    </mc:AlternateContent>
    <mc:AlternateContent xmlns:mc="http://schemas.openxmlformats.org/markup-compatibility/2006">
      <mc:Choice Requires="x14">
        <control shapeId="65551" r:id="rId22" name="CheckBox15">
          <controlPr defaultSize="0" autoFill="0" autoLine="0" r:id="rId23">
            <anchor moveWithCells="1">
              <from>
                <xdr:col>0</xdr:col>
                <xdr:colOff>198120</xdr:colOff>
                <xdr:row>39</xdr:row>
                <xdr:rowOff>53340</xdr:rowOff>
              </from>
              <to>
                <xdr:col>5</xdr:col>
                <xdr:colOff>304800</xdr:colOff>
                <xdr:row>39</xdr:row>
                <xdr:rowOff>304800</xdr:rowOff>
              </to>
            </anchor>
          </controlPr>
        </control>
      </mc:Choice>
      <mc:Fallback>
        <control shapeId="65551" r:id="rId22" name="CheckBox15"/>
      </mc:Fallback>
    </mc:AlternateContent>
    <mc:AlternateContent xmlns:mc="http://schemas.openxmlformats.org/markup-compatibility/2006">
      <mc:Choice Requires="x14">
        <control shapeId="65550" r:id="rId24" name="CheckBox14">
          <controlPr defaultSize="0" autoFill="0" autoLine="0" r:id="rId25">
            <anchor moveWithCells="1">
              <from>
                <xdr:col>1</xdr:col>
                <xdr:colOff>53340</xdr:colOff>
                <xdr:row>38</xdr:row>
                <xdr:rowOff>53340</xdr:rowOff>
              </from>
              <to>
                <xdr:col>5</xdr:col>
                <xdr:colOff>365760</xdr:colOff>
                <xdr:row>38</xdr:row>
                <xdr:rowOff>304800</xdr:rowOff>
              </to>
            </anchor>
          </controlPr>
        </control>
      </mc:Choice>
      <mc:Fallback>
        <control shapeId="65550" r:id="rId24" name="CheckBox14"/>
      </mc:Fallback>
    </mc:AlternateContent>
    <mc:AlternateContent xmlns:mc="http://schemas.openxmlformats.org/markup-compatibility/2006">
      <mc:Choice Requires="x14">
        <control shapeId="65549" r:id="rId26" name="CheckBox13">
          <controlPr defaultSize="0" autoFill="0" autoLine="0" r:id="rId27">
            <anchor moveWithCells="1">
              <from>
                <xdr:col>1</xdr:col>
                <xdr:colOff>30480</xdr:colOff>
                <xdr:row>37</xdr:row>
                <xdr:rowOff>38100</xdr:rowOff>
              </from>
              <to>
                <xdr:col>5</xdr:col>
                <xdr:colOff>358140</xdr:colOff>
                <xdr:row>37</xdr:row>
                <xdr:rowOff>289560</xdr:rowOff>
              </to>
            </anchor>
          </controlPr>
        </control>
      </mc:Choice>
      <mc:Fallback>
        <control shapeId="65549" r:id="rId26" name="CheckBox13"/>
      </mc:Fallback>
    </mc:AlternateContent>
    <mc:AlternateContent xmlns:mc="http://schemas.openxmlformats.org/markup-compatibility/2006">
      <mc:Choice Requires="x14">
        <control shapeId="65548" r:id="rId28" name="CheckBox12">
          <controlPr defaultSize="0" autoFill="0" autoLine="0" r:id="rId29">
            <anchor moveWithCells="1">
              <from>
                <xdr:col>2</xdr:col>
                <xdr:colOff>358140</xdr:colOff>
                <xdr:row>36</xdr:row>
                <xdr:rowOff>45720</xdr:rowOff>
              </from>
              <to>
                <xdr:col>5</xdr:col>
                <xdr:colOff>358140</xdr:colOff>
                <xdr:row>36</xdr:row>
                <xdr:rowOff>297180</xdr:rowOff>
              </to>
            </anchor>
          </controlPr>
        </control>
      </mc:Choice>
      <mc:Fallback>
        <control shapeId="65548" r:id="rId28" name="CheckBox12"/>
      </mc:Fallback>
    </mc:AlternateContent>
    <mc:AlternateContent xmlns:mc="http://schemas.openxmlformats.org/markup-compatibility/2006">
      <mc:Choice Requires="x14">
        <control shapeId="65547" r:id="rId30" name="CheckBox11">
          <controlPr defaultSize="0" autoFill="0" autoLine="0" r:id="rId31">
            <anchor moveWithCells="1">
              <from>
                <xdr:col>2</xdr:col>
                <xdr:colOff>114300</xdr:colOff>
                <xdr:row>35</xdr:row>
                <xdr:rowOff>53340</xdr:rowOff>
              </from>
              <to>
                <xdr:col>5</xdr:col>
                <xdr:colOff>350520</xdr:colOff>
                <xdr:row>35</xdr:row>
                <xdr:rowOff>304800</xdr:rowOff>
              </to>
            </anchor>
          </controlPr>
        </control>
      </mc:Choice>
      <mc:Fallback>
        <control shapeId="65547" r:id="rId30" name="CheckBox11"/>
      </mc:Fallback>
    </mc:AlternateContent>
    <mc:AlternateContent xmlns:mc="http://schemas.openxmlformats.org/markup-compatibility/2006">
      <mc:Choice Requires="x14">
        <control shapeId="65542" r:id="rId32" name="CheckBox6">
          <controlPr defaultSize="0" autoFill="0" autoLine="0" r:id="rId33">
            <anchor moveWithCells="1">
              <from>
                <xdr:col>11</xdr:col>
                <xdr:colOff>472440</xdr:colOff>
                <xdr:row>38</xdr:row>
                <xdr:rowOff>7620</xdr:rowOff>
              </from>
              <to>
                <xdr:col>14</xdr:col>
                <xdr:colOff>396240</xdr:colOff>
                <xdr:row>38</xdr:row>
                <xdr:rowOff>266700</xdr:rowOff>
              </to>
            </anchor>
          </controlPr>
        </control>
      </mc:Choice>
      <mc:Fallback>
        <control shapeId="65542" r:id="rId32" name="CheckBox6"/>
      </mc:Fallback>
    </mc:AlternateContent>
    <mc:AlternateContent xmlns:mc="http://schemas.openxmlformats.org/markup-compatibility/2006">
      <mc:Choice Requires="x14">
        <control shapeId="65539" r:id="rId34" name="CheckBox3">
          <controlPr defaultSize="0" autoFill="0" autoLine="0" r:id="rId35">
            <anchor moveWithCells="1">
              <from>
                <xdr:col>6</xdr:col>
                <xdr:colOff>441960</xdr:colOff>
                <xdr:row>37</xdr:row>
                <xdr:rowOff>30480</xdr:rowOff>
              </from>
              <to>
                <xdr:col>10</xdr:col>
                <xdr:colOff>220980</xdr:colOff>
                <xdr:row>37</xdr:row>
                <xdr:rowOff>289560</xdr:rowOff>
              </to>
            </anchor>
          </controlPr>
        </control>
      </mc:Choice>
      <mc:Fallback>
        <control shapeId="65539" r:id="rId34" name="CheckBox3"/>
      </mc:Fallback>
    </mc:AlternateContent>
    <mc:AlternateContent xmlns:mc="http://schemas.openxmlformats.org/markup-compatibility/2006">
      <mc:Choice Requires="x14">
        <control shapeId="65538" r:id="rId36" name="CheckBox2">
          <controlPr defaultSize="0" autoFill="0" autoLine="0" r:id="rId37">
            <anchor moveWithCells="1">
              <from>
                <xdr:col>11</xdr:col>
                <xdr:colOff>213360</xdr:colOff>
                <xdr:row>39</xdr:row>
                <xdr:rowOff>15240</xdr:rowOff>
              </from>
              <to>
                <xdr:col>14</xdr:col>
                <xdr:colOff>403860</xdr:colOff>
                <xdr:row>39</xdr:row>
                <xdr:rowOff>365760</xdr:rowOff>
              </to>
            </anchor>
          </controlPr>
        </control>
      </mc:Choice>
      <mc:Fallback>
        <control shapeId="65538" r:id="rId36" name="CheckBox2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1000000}">
          <x14:formula1>
            <xm:f>Data!$A$2:$A$4</xm:f>
          </x14:formula1>
          <xm:sqref>C22:D23 K22:L23 C30:D31</xm:sqref>
        </x14:dataValidation>
        <x14:dataValidation type="list" allowBlank="1" showInputMessage="1" showErrorMessage="1" xr:uid="{00000000-0002-0000-0000-000002000000}">
          <x14:formula1>
            <xm:f>Data!$A$7:$A$9</xm:f>
          </x14:formula1>
          <xm:sqref>C27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21AE3-7F23-4982-815C-D0BE4728B10E}">
  <sheetPr codeName="Taul32">
    <tabColor indexed="44"/>
    <pageSetUpPr fitToPage="1"/>
  </sheetPr>
  <dimension ref="A1:K51"/>
  <sheetViews>
    <sheetView view="pageBreakPreview" zoomScale="85" zoomScaleNormal="100" zoomScaleSheetLayoutView="85" workbookViewId="0">
      <selection activeCell="O1" sqref="O1:S1048576"/>
    </sheetView>
  </sheetViews>
  <sheetFormatPr defaultColWidth="6.81640625" defaultRowHeight="15" x14ac:dyDescent="0.25"/>
  <cols>
    <col min="1" max="3" width="6.81640625" style="272" customWidth="1"/>
    <col min="4" max="4" width="6.81640625" style="273" customWidth="1"/>
    <col min="5" max="5" width="6.81640625" style="272" customWidth="1"/>
    <col min="6" max="6" width="11.1796875" style="273" customWidth="1"/>
    <col min="7" max="7" width="13.36328125" style="272" customWidth="1"/>
    <col min="8" max="8" width="10" style="272" customWidth="1"/>
    <col min="9" max="9" width="9.453125" style="272" customWidth="1"/>
    <col min="10" max="10" width="21.7265625" style="272" customWidth="1"/>
    <col min="11" max="16384" width="6.81640625" style="1"/>
  </cols>
  <sheetData>
    <row r="1" spans="1:11" ht="20.100000000000001" customHeight="1" x14ac:dyDescent="0.3">
      <c r="A1" s="828"/>
      <c r="B1" s="829"/>
      <c r="C1" s="829"/>
      <c r="D1" s="829"/>
      <c r="E1" s="811" t="s">
        <v>729</v>
      </c>
      <c r="F1" s="812"/>
      <c r="G1" s="812"/>
      <c r="H1" s="812"/>
      <c r="I1" s="813"/>
      <c r="J1" s="258" t="s">
        <v>102</v>
      </c>
    </row>
    <row r="2" spans="1:11" ht="20.100000000000001" customHeight="1" x14ac:dyDescent="0.25">
      <c r="A2" s="830"/>
      <c r="B2" s="831"/>
      <c r="C2" s="831"/>
      <c r="D2" s="831"/>
      <c r="E2" s="814" t="s">
        <v>717</v>
      </c>
      <c r="F2" s="815"/>
      <c r="G2" s="815"/>
      <c r="H2" s="815"/>
      <c r="I2" s="816"/>
      <c r="J2" s="795">
        <f>'FORMULARZ ZAMÓWIENIA - OKŁADKA'!N2</f>
        <v>45630</v>
      </c>
    </row>
    <row r="3" spans="1:11" ht="20.100000000000001" customHeight="1" x14ac:dyDescent="0.25">
      <c r="A3" s="832"/>
      <c r="B3" s="833"/>
      <c r="C3" s="833"/>
      <c r="D3" s="833"/>
      <c r="E3" s="817" t="s">
        <v>54</v>
      </c>
      <c r="F3" s="818"/>
      <c r="G3" s="818"/>
      <c r="H3" s="818"/>
      <c r="I3" s="819"/>
      <c r="J3" s="796"/>
    </row>
    <row r="4" spans="1:11" ht="20.100000000000001" customHeight="1" thickBot="1" x14ac:dyDescent="0.3">
      <c r="A4" s="285"/>
      <c r="B4" s="286"/>
      <c r="C4" s="287"/>
      <c r="D4" s="287"/>
      <c r="E4" s="287"/>
      <c r="F4" s="287"/>
      <c r="G4" s="288"/>
      <c r="H4" s="288"/>
      <c r="I4" s="288"/>
      <c r="J4" s="289"/>
    </row>
    <row r="5" spans="1:11" ht="19.5" customHeight="1" x14ac:dyDescent="0.25">
      <c r="A5" s="797" t="s">
        <v>711</v>
      </c>
      <c r="B5" s="798"/>
      <c r="C5" s="801" t="s">
        <v>716</v>
      </c>
      <c r="D5" s="801"/>
      <c r="E5" s="801"/>
      <c r="F5" s="802"/>
      <c r="G5" s="275" t="s">
        <v>107</v>
      </c>
      <c r="H5" s="276"/>
      <c r="I5" s="276"/>
      <c r="J5" s="277"/>
    </row>
    <row r="6" spans="1:11" ht="19.5" customHeight="1" x14ac:dyDescent="0.25">
      <c r="A6" s="799"/>
      <c r="B6" s="800"/>
      <c r="C6" s="803" t="s">
        <v>112</v>
      </c>
      <c r="D6" s="803"/>
      <c r="E6" s="803"/>
      <c r="F6" s="804"/>
      <c r="G6" s="805"/>
      <c r="H6" s="291"/>
      <c r="I6" s="793" t="s">
        <v>87</v>
      </c>
      <c r="J6" s="794"/>
    </row>
    <row r="7" spans="1:11" ht="19.5" customHeight="1" x14ac:dyDescent="0.25">
      <c r="A7" s="807" t="s">
        <v>718</v>
      </c>
      <c r="B7" s="808"/>
      <c r="C7" s="809"/>
      <c r="D7" s="809"/>
      <c r="E7" s="809"/>
      <c r="F7" s="810"/>
      <c r="G7" s="806"/>
      <c r="H7" s="290"/>
      <c r="I7" s="668"/>
      <c r="J7" s="669"/>
    </row>
    <row r="8" spans="1:11" ht="19.5" customHeight="1" x14ac:dyDescent="0.25">
      <c r="A8" s="820"/>
      <c r="B8" s="821"/>
      <c r="C8" s="821"/>
      <c r="D8" s="821"/>
      <c r="E8" s="821"/>
      <c r="F8" s="822"/>
      <c r="G8" s="18"/>
      <c r="H8" s="17"/>
      <c r="I8" s="17"/>
      <c r="J8" s="278"/>
    </row>
    <row r="9" spans="1:11" ht="19.5" customHeight="1" x14ac:dyDescent="0.25">
      <c r="A9" s="820"/>
      <c r="B9" s="821"/>
      <c r="C9" s="821"/>
      <c r="D9" s="821"/>
      <c r="E9" s="821"/>
      <c r="F9" s="822"/>
      <c r="G9" s="736" t="s">
        <v>104</v>
      </c>
      <c r="H9" s="737"/>
      <c r="I9" s="737"/>
      <c r="J9" s="738"/>
    </row>
    <row r="10" spans="1:11" ht="19.5" customHeight="1" x14ac:dyDescent="0.25">
      <c r="A10" s="820"/>
      <c r="B10" s="821"/>
      <c r="C10" s="821"/>
      <c r="D10" s="821"/>
      <c r="E10" s="821"/>
      <c r="F10" s="822"/>
      <c r="G10" s="279"/>
      <c r="H10" s="284"/>
      <c r="I10" s="284"/>
      <c r="J10" s="280"/>
    </row>
    <row r="11" spans="1:11" ht="19.5" customHeight="1" thickBot="1" x14ac:dyDescent="0.3">
      <c r="A11" s="820"/>
      <c r="B11" s="821"/>
      <c r="C11" s="821"/>
      <c r="D11" s="821"/>
      <c r="E11" s="821"/>
      <c r="F11" s="822"/>
      <c r="G11" s="279"/>
      <c r="H11" s="284"/>
      <c r="I11" s="284"/>
      <c r="J11" s="280"/>
    </row>
    <row r="12" spans="1:11" ht="19.5" customHeight="1" x14ac:dyDescent="0.25">
      <c r="A12" s="820"/>
      <c r="B12" s="821"/>
      <c r="C12" s="821"/>
      <c r="D12" s="821"/>
      <c r="E12" s="821"/>
      <c r="F12" s="821"/>
      <c r="G12" s="256" t="s">
        <v>712</v>
      </c>
      <c r="H12" s="257" t="s">
        <v>28</v>
      </c>
      <c r="I12" s="257" t="s">
        <v>111</v>
      </c>
      <c r="J12" s="826" t="s">
        <v>23</v>
      </c>
    </row>
    <row r="13" spans="1:11" ht="19.5" customHeight="1" x14ac:dyDescent="0.25">
      <c r="A13" s="820"/>
      <c r="B13" s="821"/>
      <c r="C13" s="821"/>
      <c r="D13" s="821"/>
      <c r="E13" s="821"/>
      <c r="F13" s="821"/>
      <c r="G13" s="260" t="s">
        <v>110</v>
      </c>
      <c r="H13" s="261" t="s">
        <v>92</v>
      </c>
      <c r="I13" s="262" t="s">
        <v>93</v>
      </c>
      <c r="J13" s="827"/>
    </row>
    <row r="14" spans="1:11" ht="19.5" customHeight="1" thickBot="1" x14ac:dyDescent="0.3">
      <c r="A14" s="820"/>
      <c r="B14" s="821"/>
      <c r="C14" s="821"/>
      <c r="D14" s="821"/>
      <c r="E14" s="821"/>
      <c r="F14" s="821"/>
      <c r="G14" s="263" t="s">
        <v>713</v>
      </c>
      <c r="H14" s="264" t="s">
        <v>714</v>
      </c>
      <c r="I14" s="264"/>
      <c r="J14" s="265" t="s">
        <v>715</v>
      </c>
    </row>
    <row r="15" spans="1:11" ht="19.5" customHeight="1" x14ac:dyDescent="0.25">
      <c r="A15" s="820"/>
      <c r="B15" s="821"/>
      <c r="C15" s="821"/>
      <c r="D15" s="821"/>
      <c r="E15" s="821"/>
      <c r="F15" s="822"/>
      <c r="G15" s="266"/>
      <c r="H15" s="267"/>
      <c r="I15" s="267"/>
      <c r="J15" s="281"/>
      <c r="K15" s="1">
        <f>G15*H15/1000</f>
        <v>0</v>
      </c>
    </row>
    <row r="16" spans="1:11" ht="19.5" customHeight="1" x14ac:dyDescent="0.25">
      <c r="A16" s="820"/>
      <c r="B16" s="821"/>
      <c r="C16" s="821"/>
      <c r="D16" s="821"/>
      <c r="E16" s="821"/>
      <c r="F16" s="822"/>
      <c r="G16" s="268"/>
      <c r="H16" s="269"/>
      <c r="I16" s="269"/>
      <c r="J16" s="282"/>
      <c r="K16" s="1">
        <f t="shared" ref="K16:K27" si="0">G16*H16/1000</f>
        <v>0</v>
      </c>
    </row>
    <row r="17" spans="1:11" ht="19.5" customHeight="1" x14ac:dyDescent="0.25">
      <c r="A17" s="820"/>
      <c r="B17" s="821"/>
      <c r="C17" s="821"/>
      <c r="D17" s="821"/>
      <c r="E17" s="821"/>
      <c r="F17" s="822"/>
      <c r="G17" s="268"/>
      <c r="H17" s="269"/>
      <c r="I17" s="269"/>
      <c r="J17" s="282"/>
      <c r="K17" s="1">
        <f t="shared" ref="K17:K22" si="1">G17*H17/1000</f>
        <v>0</v>
      </c>
    </row>
    <row r="18" spans="1:11" ht="19.5" customHeight="1" x14ac:dyDescent="0.25">
      <c r="A18" s="820"/>
      <c r="B18" s="821"/>
      <c r="C18" s="821"/>
      <c r="D18" s="821"/>
      <c r="E18" s="821"/>
      <c r="F18" s="822"/>
      <c r="G18" s="268"/>
      <c r="H18" s="269"/>
      <c r="I18" s="269"/>
      <c r="J18" s="282"/>
      <c r="K18" s="1">
        <f t="shared" ref="K18:K20" si="2">G18*H18/1000</f>
        <v>0</v>
      </c>
    </row>
    <row r="19" spans="1:11" ht="19.5" customHeight="1" x14ac:dyDescent="0.25">
      <c r="A19" s="820"/>
      <c r="B19" s="821"/>
      <c r="C19" s="821"/>
      <c r="D19" s="821"/>
      <c r="E19" s="821"/>
      <c r="F19" s="822"/>
      <c r="G19" s="268"/>
      <c r="H19" s="269"/>
      <c r="I19" s="269"/>
      <c r="J19" s="282"/>
      <c r="K19" s="1">
        <f t="shared" si="2"/>
        <v>0</v>
      </c>
    </row>
    <row r="20" spans="1:11" ht="19.5" customHeight="1" x14ac:dyDescent="0.25">
      <c r="A20" s="820"/>
      <c r="B20" s="821"/>
      <c r="C20" s="821"/>
      <c r="D20" s="821"/>
      <c r="E20" s="821"/>
      <c r="F20" s="822"/>
      <c r="G20" s="268"/>
      <c r="H20" s="269"/>
      <c r="I20" s="269"/>
      <c r="J20" s="282"/>
      <c r="K20" s="1">
        <f t="shared" si="2"/>
        <v>0</v>
      </c>
    </row>
    <row r="21" spans="1:11" ht="19.5" customHeight="1" x14ac:dyDescent="0.25">
      <c r="A21" s="820"/>
      <c r="B21" s="821"/>
      <c r="C21" s="821"/>
      <c r="D21" s="821"/>
      <c r="E21" s="821"/>
      <c r="F21" s="822"/>
      <c r="G21" s="268"/>
      <c r="H21" s="269"/>
      <c r="I21" s="269"/>
      <c r="J21" s="282"/>
      <c r="K21" s="1">
        <f t="shared" si="1"/>
        <v>0</v>
      </c>
    </row>
    <row r="22" spans="1:11" ht="19.5" customHeight="1" x14ac:dyDescent="0.25">
      <c r="A22" s="820"/>
      <c r="B22" s="821"/>
      <c r="C22" s="821"/>
      <c r="D22" s="821"/>
      <c r="E22" s="821"/>
      <c r="F22" s="822"/>
      <c r="G22" s="268"/>
      <c r="H22" s="269"/>
      <c r="I22" s="269"/>
      <c r="J22" s="282"/>
      <c r="K22" s="1">
        <f t="shared" si="1"/>
        <v>0</v>
      </c>
    </row>
    <row r="23" spans="1:11" ht="19.5" customHeight="1" x14ac:dyDescent="0.25">
      <c r="A23" s="820"/>
      <c r="B23" s="821"/>
      <c r="C23" s="821"/>
      <c r="D23" s="821"/>
      <c r="E23" s="821"/>
      <c r="F23" s="822"/>
      <c r="G23" s="268"/>
      <c r="H23" s="269"/>
      <c r="I23" s="269"/>
      <c r="J23" s="282"/>
      <c r="K23" s="1">
        <f t="shared" si="0"/>
        <v>0</v>
      </c>
    </row>
    <row r="24" spans="1:11" ht="19.5" customHeight="1" x14ac:dyDescent="0.25">
      <c r="A24" s="820"/>
      <c r="B24" s="821"/>
      <c r="C24" s="821"/>
      <c r="D24" s="821"/>
      <c r="E24" s="821"/>
      <c r="F24" s="822"/>
      <c r="G24" s="268"/>
      <c r="H24" s="269"/>
      <c r="I24" s="269"/>
      <c r="J24" s="282"/>
      <c r="K24" s="1">
        <f t="shared" si="0"/>
        <v>0</v>
      </c>
    </row>
    <row r="25" spans="1:11" ht="19.5" customHeight="1" x14ac:dyDescent="0.25">
      <c r="A25" s="820"/>
      <c r="B25" s="821"/>
      <c r="C25" s="821"/>
      <c r="D25" s="821"/>
      <c r="E25" s="821"/>
      <c r="F25" s="822"/>
      <c r="G25" s="268"/>
      <c r="H25" s="269"/>
      <c r="I25" s="269"/>
      <c r="J25" s="282"/>
      <c r="K25" s="1">
        <f t="shared" si="0"/>
        <v>0</v>
      </c>
    </row>
    <row r="26" spans="1:11" ht="19.5" customHeight="1" x14ac:dyDescent="0.25">
      <c r="A26" s="820"/>
      <c r="B26" s="821"/>
      <c r="C26" s="821"/>
      <c r="D26" s="821"/>
      <c r="E26" s="821"/>
      <c r="F26" s="822"/>
      <c r="G26" s="268"/>
      <c r="H26" s="269"/>
      <c r="I26" s="269"/>
      <c r="J26" s="282"/>
      <c r="K26" s="1">
        <f t="shared" si="0"/>
        <v>0</v>
      </c>
    </row>
    <row r="27" spans="1:11" ht="19.2" customHeight="1" thickBot="1" x14ac:dyDescent="0.3">
      <c r="A27" s="823"/>
      <c r="B27" s="824"/>
      <c r="C27" s="824"/>
      <c r="D27" s="824"/>
      <c r="E27" s="824"/>
      <c r="F27" s="825"/>
      <c r="G27" s="270"/>
      <c r="H27" s="271"/>
      <c r="I27" s="271"/>
      <c r="J27" s="283"/>
      <c r="K27" s="1">
        <f t="shared" si="0"/>
        <v>0</v>
      </c>
    </row>
    <row r="28" spans="1:11" ht="19.5" customHeight="1" x14ac:dyDescent="0.3">
      <c r="A28" s="797" t="s">
        <v>711</v>
      </c>
      <c r="B28" s="798"/>
      <c r="C28" s="801" t="s">
        <v>716</v>
      </c>
      <c r="D28" s="801"/>
      <c r="E28" s="801"/>
      <c r="F28" s="802"/>
      <c r="G28" s="275" t="s">
        <v>107</v>
      </c>
      <c r="H28" s="276"/>
      <c r="I28" s="276"/>
      <c r="J28" s="277"/>
      <c r="K28" s="274">
        <f>SUM(K15:K27)</f>
        <v>0</v>
      </c>
    </row>
    <row r="29" spans="1:11" ht="19.5" customHeight="1" x14ac:dyDescent="0.25">
      <c r="A29" s="799"/>
      <c r="B29" s="800"/>
      <c r="C29" s="803" t="s">
        <v>112</v>
      </c>
      <c r="D29" s="803"/>
      <c r="E29" s="803"/>
      <c r="F29" s="804"/>
      <c r="G29" s="805"/>
      <c r="H29" s="291"/>
      <c r="I29" s="793" t="s">
        <v>87</v>
      </c>
      <c r="J29" s="794"/>
    </row>
    <row r="30" spans="1:11" ht="19.5" customHeight="1" x14ac:dyDescent="0.25">
      <c r="A30" s="807" t="s">
        <v>718</v>
      </c>
      <c r="B30" s="808"/>
      <c r="C30" s="809"/>
      <c r="D30" s="809"/>
      <c r="E30" s="809"/>
      <c r="F30" s="810"/>
      <c r="G30" s="806"/>
      <c r="H30" s="290"/>
      <c r="I30" s="668"/>
      <c r="J30" s="669"/>
    </row>
    <row r="31" spans="1:11" ht="19.5" customHeight="1" x14ac:dyDescent="0.25">
      <c r="A31" s="820"/>
      <c r="B31" s="821"/>
      <c r="C31" s="821"/>
      <c r="D31" s="821"/>
      <c r="E31" s="821"/>
      <c r="F31" s="822"/>
      <c r="G31" s="18"/>
      <c r="H31" s="17"/>
      <c r="I31" s="17"/>
      <c r="J31" s="278"/>
    </row>
    <row r="32" spans="1:11" ht="19.5" customHeight="1" x14ac:dyDescent="0.25">
      <c r="A32" s="820"/>
      <c r="B32" s="821"/>
      <c r="C32" s="821"/>
      <c r="D32" s="821"/>
      <c r="E32" s="821"/>
      <c r="F32" s="822"/>
      <c r="G32" s="736" t="s">
        <v>104</v>
      </c>
      <c r="H32" s="737"/>
      <c r="I32" s="737"/>
      <c r="J32" s="738"/>
    </row>
    <row r="33" spans="1:11" ht="19.5" customHeight="1" x14ac:dyDescent="0.25">
      <c r="A33" s="820"/>
      <c r="B33" s="821"/>
      <c r="C33" s="821"/>
      <c r="D33" s="821"/>
      <c r="E33" s="821"/>
      <c r="F33" s="822"/>
      <c r="G33" s="279"/>
      <c r="H33" s="284"/>
      <c r="I33" s="284"/>
      <c r="J33" s="280"/>
    </row>
    <row r="34" spans="1:11" ht="19.5" customHeight="1" thickBot="1" x14ac:dyDescent="0.3">
      <c r="A34" s="820"/>
      <c r="B34" s="821"/>
      <c r="C34" s="821"/>
      <c r="D34" s="821"/>
      <c r="E34" s="821"/>
      <c r="F34" s="822"/>
      <c r="G34" s="279"/>
      <c r="H34" s="284"/>
      <c r="I34" s="284"/>
      <c r="J34" s="280"/>
    </row>
    <row r="35" spans="1:11" ht="19.5" customHeight="1" x14ac:dyDescent="0.25">
      <c r="A35" s="820"/>
      <c r="B35" s="821"/>
      <c r="C35" s="821"/>
      <c r="D35" s="821"/>
      <c r="E35" s="821"/>
      <c r="F35" s="821"/>
      <c r="G35" s="256" t="s">
        <v>712</v>
      </c>
      <c r="H35" s="257" t="s">
        <v>28</v>
      </c>
      <c r="I35" s="257" t="s">
        <v>111</v>
      </c>
      <c r="J35" s="826" t="s">
        <v>23</v>
      </c>
    </row>
    <row r="36" spans="1:11" ht="19.5" customHeight="1" x14ac:dyDescent="0.25">
      <c r="A36" s="820"/>
      <c r="B36" s="821"/>
      <c r="C36" s="821"/>
      <c r="D36" s="821"/>
      <c r="E36" s="821"/>
      <c r="F36" s="821"/>
      <c r="G36" s="260" t="s">
        <v>110</v>
      </c>
      <c r="H36" s="261" t="s">
        <v>92</v>
      </c>
      <c r="I36" s="262" t="s">
        <v>93</v>
      </c>
      <c r="J36" s="827"/>
    </row>
    <row r="37" spans="1:11" ht="19.5" customHeight="1" thickBot="1" x14ac:dyDescent="0.3">
      <c r="A37" s="820"/>
      <c r="B37" s="821"/>
      <c r="C37" s="821"/>
      <c r="D37" s="821"/>
      <c r="E37" s="821"/>
      <c r="F37" s="821"/>
      <c r="G37" s="263" t="s">
        <v>713</v>
      </c>
      <c r="H37" s="264" t="s">
        <v>714</v>
      </c>
      <c r="I37" s="264"/>
      <c r="J37" s="265" t="s">
        <v>715</v>
      </c>
    </row>
    <row r="38" spans="1:11" ht="19.5" customHeight="1" x14ac:dyDescent="0.25">
      <c r="A38" s="820"/>
      <c r="B38" s="821"/>
      <c r="C38" s="821"/>
      <c r="D38" s="821"/>
      <c r="E38" s="821"/>
      <c r="F38" s="821"/>
      <c r="G38" s="266"/>
      <c r="H38" s="267"/>
      <c r="I38" s="267"/>
      <c r="J38" s="281"/>
      <c r="K38" s="1">
        <f>G38*H38/1000</f>
        <v>0</v>
      </c>
    </row>
    <row r="39" spans="1:11" ht="19.5" customHeight="1" x14ac:dyDescent="0.25">
      <c r="A39" s="820"/>
      <c r="B39" s="821"/>
      <c r="C39" s="821"/>
      <c r="D39" s="821"/>
      <c r="E39" s="821"/>
      <c r="F39" s="821"/>
      <c r="G39" s="268"/>
      <c r="H39" s="269"/>
      <c r="I39" s="269"/>
      <c r="J39" s="282"/>
      <c r="K39" s="1">
        <f t="shared" ref="K39:K50" si="3">G39*H39/1000</f>
        <v>0</v>
      </c>
    </row>
    <row r="40" spans="1:11" ht="19.5" customHeight="1" x14ac:dyDescent="0.25">
      <c r="A40" s="820"/>
      <c r="B40" s="821"/>
      <c r="C40" s="821"/>
      <c r="D40" s="821"/>
      <c r="E40" s="821"/>
      <c r="F40" s="821"/>
      <c r="G40" s="268"/>
      <c r="H40" s="269"/>
      <c r="I40" s="269"/>
      <c r="J40" s="282"/>
      <c r="K40" s="1">
        <f t="shared" si="3"/>
        <v>0</v>
      </c>
    </row>
    <row r="41" spans="1:11" ht="19.5" customHeight="1" x14ac:dyDescent="0.25">
      <c r="A41" s="820"/>
      <c r="B41" s="821"/>
      <c r="C41" s="821"/>
      <c r="D41" s="821"/>
      <c r="E41" s="821"/>
      <c r="F41" s="821"/>
      <c r="G41" s="266"/>
      <c r="H41" s="267"/>
      <c r="I41" s="267"/>
      <c r="J41" s="281"/>
      <c r="K41" s="1">
        <f t="shared" ref="K41:K43" si="4">G41*H41/1000</f>
        <v>0</v>
      </c>
    </row>
    <row r="42" spans="1:11" ht="19.5" customHeight="1" x14ac:dyDescent="0.25">
      <c r="A42" s="820"/>
      <c r="B42" s="821"/>
      <c r="C42" s="821"/>
      <c r="D42" s="821"/>
      <c r="E42" s="821"/>
      <c r="F42" s="821"/>
      <c r="G42" s="268"/>
      <c r="H42" s="269"/>
      <c r="I42" s="269"/>
      <c r="J42" s="282"/>
      <c r="K42" s="1">
        <f t="shared" si="4"/>
        <v>0</v>
      </c>
    </row>
    <row r="43" spans="1:11" ht="19.5" customHeight="1" x14ac:dyDescent="0.25">
      <c r="A43" s="820"/>
      <c r="B43" s="821"/>
      <c r="C43" s="821"/>
      <c r="D43" s="821"/>
      <c r="E43" s="821"/>
      <c r="F43" s="821"/>
      <c r="G43" s="268"/>
      <c r="H43" s="269"/>
      <c r="I43" s="269"/>
      <c r="J43" s="282"/>
      <c r="K43" s="1">
        <f t="shared" si="4"/>
        <v>0</v>
      </c>
    </row>
    <row r="44" spans="1:11" ht="19.5" customHeight="1" x14ac:dyDescent="0.25">
      <c r="A44" s="820"/>
      <c r="B44" s="821"/>
      <c r="C44" s="821"/>
      <c r="D44" s="821"/>
      <c r="E44" s="821"/>
      <c r="F44" s="822"/>
      <c r="G44" s="266"/>
      <c r="H44" s="267"/>
      <c r="I44" s="267"/>
      <c r="J44" s="281"/>
      <c r="K44" s="1">
        <f t="shared" si="3"/>
        <v>0</v>
      </c>
    </row>
    <row r="45" spans="1:11" ht="19.5" customHeight="1" x14ac:dyDescent="0.25">
      <c r="A45" s="820"/>
      <c r="B45" s="821"/>
      <c r="C45" s="821"/>
      <c r="D45" s="821"/>
      <c r="E45" s="821"/>
      <c r="F45" s="822"/>
      <c r="G45" s="268"/>
      <c r="H45" s="269"/>
      <c r="I45" s="269"/>
      <c r="J45" s="282"/>
      <c r="K45" s="1">
        <f t="shared" si="3"/>
        <v>0</v>
      </c>
    </row>
    <row r="46" spans="1:11" ht="19.5" customHeight="1" x14ac:dyDescent="0.25">
      <c r="A46" s="820"/>
      <c r="B46" s="821"/>
      <c r="C46" s="821"/>
      <c r="D46" s="821"/>
      <c r="E46" s="821"/>
      <c r="F46" s="822"/>
      <c r="G46" s="268"/>
      <c r="H46" s="269"/>
      <c r="I46" s="269"/>
      <c r="J46" s="282"/>
      <c r="K46" s="1">
        <f t="shared" si="3"/>
        <v>0</v>
      </c>
    </row>
    <row r="47" spans="1:11" ht="19.5" customHeight="1" x14ac:dyDescent="0.25">
      <c r="A47" s="820"/>
      <c r="B47" s="821"/>
      <c r="C47" s="821"/>
      <c r="D47" s="821"/>
      <c r="E47" s="821"/>
      <c r="F47" s="822"/>
      <c r="G47" s="268"/>
      <c r="H47" s="269"/>
      <c r="I47" s="269"/>
      <c r="J47" s="282"/>
      <c r="K47" s="1">
        <f t="shared" si="3"/>
        <v>0</v>
      </c>
    </row>
    <row r="48" spans="1:11" ht="19.5" customHeight="1" x14ac:dyDescent="0.25">
      <c r="A48" s="820"/>
      <c r="B48" s="821"/>
      <c r="C48" s="821"/>
      <c r="D48" s="821"/>
      <c r="E48" s="821"/>
      <c r="F48" s="822"/>
      <c r="G48" s="268"/>
      <c r="H48" s="269"/>
      <c r="I48" s="269"/>
      <c r="J48" s="282"/>
      <c r="K48" s="1">
        <f t="shared" si="3"/>
        <v>0</v>
      </c>
    </row>
    <row r="49" spans="1:11" ht="19.5" customHeight="1" x14ac:dyDescent="0.25">
      <c r="A49" s="820"/>
      <c r="B49" s="821"/>
      <c r="C49" s="821"/>
      <c r="D49" s="821"/>
      <c r="E49" s="821"/>
      <c r="F49" s="822"/>
      <c r="G49" s="268"/>
      <c r="H49" s="269"/>
      <c r="I49" s="269"/>
      <c r="J49" s="282"/>
      <c r="K49" s="1">
        <f t="shared" si="3"/>
        <v>0</v>
      </c>
    </row>
    <row r="50" spans="1:11" ht="19.5" customHeight="1" thickBot="1" x14ac:dyDescent="0.3">
      <c r="A50" s="823"/>
      <c r="B50" s="824"/>
      <c r="C50" s="824"/>
      <c r="D50" s="824"/>
      <c r="E50" s="824"/>
      <c r="F50" s="825"/>
      <c r="G50" s="270"/>
      <c r="H50" s="271"/>
      <c r="I50" s="271"/>
      <c r="J50" s="283"/>
      <c r="K50" s="1">
        <f t="shared" si="3"/>
        <v>0</v>
      </c>
    </row>
    <row r="51" spans="1:11" ht="15.6" x14ac:dyDescent="0.3">
      <c r="K51" s="274">
        <f>SUM(K38:K50)</f>
        <v>0</v>
      </c>
    </row>
  </sheetData>
  <mergeCells count="25">
    <mergeCell ref="E1:I1"/>
    <mergeCell ref="E2:I2"/>
    <mergeCell ref="E3:I3"/>
    <mergeCell ref="I6:J7"/>
    <mergeCell ref="A31:F50"/>
    <mergeCell ref="J35:J36"/>
    <mergeCell ref="G32:J32"/>
    <mergeCell ref="A7:B7"/>
    <mergeCell ref="C7:F7"/>
    <mergeCell ref="A8:F27"/>
    <mergeCell ref="J12:J13"/>
    <mergeCell ref="A1:D3"/>
    <mergeCell ref="A5:B6"/>
    <mergeCell ref="G6:G7"/>
    <mergeCell ref="I29:J30"/>
    <mergeCell ref="J2:J3"/>
    <mergeCell ref="A28:B29"/>
    <mergeCell ref="C28:F28"/>
    <mergeCell ref="C29:F29"/>
    <mergeCell ref="G29:G30"/>
    <mergeCell ref="A30:B30"/>
    <mergeCell ref="C30:F30"/>
    <mergeCell ref="G9:J9"/>
    <mergeCell ref="C6:F6"/>
    <mergeCell ref="C5:F5"/>
  </mergeCells>
  <pageMargins left="0.78740157480314965" right="0.19685039370078741" top="0.39370078740157483" bottom="0.39370078740157483" header="0.19685039370078741" footer="0.19685039370078741"/>
  <pageSetup paperSize="9" scale="78" fitToHeight="0" orientation="portrait" r:id="rId1"/>
  <headerFooter alignWithMargins="0">
    <oddFooter>&amp;L&amp;10               Page 11&amp;R&amp;8 03.10.2012</oddFooter>
  </headerFooter>
  <drawing r:id="rId2"/>
  <legacyDrawing r:id="rId3"/>
  <controls>
    <mc:AlternateContent xmlns:mc="http://schemas.openxmlformats.org/markup-compatibility/2006">
      <mc:Choice Requires="x14">
        <control shapeId="116737" r:id="rId4" name="CheckBox2">
          <controlPr defaultSize="0" autoFill="0" autoLine="0" r:id="rId5">
            <anchor moveWithCells="1">
              <from>
                <xdr:col>6</xdr:col>
                <xdr:colOff>76200</xdr:colOff>
                <xdr:row>7</xdr:row>
                <xdr:rowOff>30480</xdr:rowOff>
              </from>
              <to>
                <xdr:col>9</xdr:col>
                <xdr:colOff>320040</xdr:colOff>
                <xdr:row>8</xdr:row>
                <xdr:rowOff>38100</xdr:rowOff>
              </to>
            </anchor>
          </controlPr>
        </control>
      </mc:Choice>
      <mc:Fallback>
        <control shapeId="116737" r:id="rId4" name="CheckBox2"/>
      </mc:Fallback>
    </mc:AlternateContent>
    <mc:AlternateContent xmlns:mc="http://schemas.openxmlformats.org/markup-compatibility/2006">
      <mc:Choice Requires="x14">
        <control shapeId="116768" r:id="rId6" name="CheckBox1">
          <controlPr defaultSize="0" autoFill="0" autoLine="0" r:id="rId7">
            <anchor moveWithCells="1">
              <from>
                <xdr:col>6</xdr:col>
                <xdr:colOff>76200</xdr:colOff>
                <xdr:row>30</xdr:row>
                <xdr:rowOff>30480</xdr:rowOff>
              </from>
              <to>
                <xdr:col>9</xdr:col>
                <xdr:colOff>320040</xdr:colOff>
                <xdr:row>31</xdr:row>
                <xdr:rowOff>38100</xdr:rowOff>
              </to>
            </anchor>
          </controlPr>
        </control>
      </mc:Choice>
      <mc:Fallback>
        <control shapeId="116768" r:id="rId6" name="CheckBox1"/>
      </mc:Fallback>
    </mc:AlternateContent>
    <mc:AlternateContent xmlns:mc="http://schemas.openxmlformats.org/markup-compatibility/2006">
      <mc:Choice Requires="x14">
        <control shapeId="116772" r:id="rId8" name="CheckBox3">
          <controlPr defaultSize="0" autoFill="0" autoLine="0" r:id="rId9">
            <anchor moveWithCells="1">
              <from>
                <xdr:col>6</xdr:col>
                <xdr:colOff>137160</xdr:colOff>
                <xdr:row>5</xdr:row>
                <xdr:rowOff>121920</xdr:rowOff>
              </from>
              <to>
                <xdr:col>7</xdr:col>
                <xdr:colOff>601980</xdr:colOff>
                <xdr:row>6</xdr:row>
                <xdr:rowOff>91440</xdr:rowOff>
              </to>
            </anchor>
          </controlPr>
        </control>
      </mc:Choice>
      <mc:Fallback>
        <control shapeId="116772" r:id="rId8" name="CheckBox3"/>
      </mc:Fallback>
    </mc:AlternateContent>
    <mc:AlternateContent xmlns:mc="http://schemas.openxmlformats.org/markup-compatibility/2006">
      <mc:Choice Requires="x14">
        <control shapeId="116773" r:id="rId10" name="CheckBox4">
          <controlPr defaultSize="0" autoFill="0" autoLine="0" r:id="rId11">
            <anchor moveWithCells="1">
              <from>
                <xdr:col>6</xdr:col>
                <xdr:colOff>137160</xdr:colOff>
                <xdr:row>28</xdr:row>
                <xdr:rowOff>121920</xdr:rowOff>
              </from>
              <to>
                <xdr:col>7</xdr:col>
                <xdr:colOff>601980</xdr:colOff>
                <xdr:row>29</xdr:row>
                <xdr:rowOff>91440</xdr:rowOff>
              </to>
            </anchor>
          </controlPr>
        </control>
      </mc:Choice>
      <mc:Fallback>
        <control shapeId="116773" r:id="rId10" name="CheckBox4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F55C10-006D-432C-9C50-0C3D1FC8A736}">
          <x14:formula1>
            <xm:f>Data!$C$26:$C$40</xm:f>
          </x14:formula1>
          <xm:sqref>I6 I29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DA538-6B69-48A9-91D5-2B64C207A9AC}">
  <sheetPr codeName="Taul33">
    <tabColor indexed="44"/>
    <pageSetUpPr fitToPage="1"/>
  </sheetPr>
  <dimension ref="A1:K56"/>
  <sheetViews>
    <sheetView view="pageBreakPreview" zoomScale="85" zoomScaleNormal="100" zoomScaleSheetLayoutView="85" workbookViewId="0">
      <selection activeCell="L6" sqref="L6"/>
    </sheetView>
  </sheetViews>
  <sheetFormatPr defaultColWidth="6.81640625" defaultRowHeight="15" x14ac:dyDescent="0.25"/>
  <cols>
    <col min="1" max="3" width="6.81640625" style="272" customWidth="1"/>
    <col min="4" max="4" width="6.81640625" style="273" customWidth="1"/>
    <col min="5" max="5" width="6.81640625" style="272" customWidth="1"/>
    <col min="6" max="6" width="11.1796875" style="273" customWidth="1"/>
    <col min="7" max="7" width="13.36328125" style="272" customWidth="1"/>
    <col min="8" max="8" width="10" style="272" customWidth="1"/>
    <col min="9" max="9" width="9.453125" style="272" customWidth="1"/>
    <col min="10" max="10" width="21.7265625" style="272" customWidth="1"/>
    <col min="11" max="16384" width="6.81640625" style="1"/>
  </cols>
  <sheetData>
    <row r="1" spans="1:11" ht="20.100000000000001" customHeight="1" x14ac:dyDescent="0.3">
      <c r="A1" s="828"/>
      <c r="B1" s="829"/>
      <c r="C1" s="829"/>
      <c r="D1" s="829"/>
      <c r="E1" s="811" t="s">
        <v>729</v>
      </c>
      <c r="F1" s="812"/>
      <c r="G1" s="812"/>
      <c r="H1" s="812"/>
      <c r="I1" s="813"/>
      <c r="J1" s="258" t="s">
        <v>102</v>
      </c>
    </row>
    <row r="2" spans="1:11" ht="20.100000000000001" customHeight="1" x14ac:dyDescent="0.25">
      <c r="A2" s="830"/>
      <c r="B2" s="831"/>
      <c r="C2" s="831"/>
      <c r="D2" s="831"/>
      <c r="E2" s="814" t="s">
        <v>717</v>
      </c>
      <c r="F2" s="815"/>
      <c r="G2" s="815"/>
      <c r="H2" s="815"/>
      <c r="I2" s="816"/>
      <c r="J2" s="795">
        <f>'FORMULARZ ZAMÓWIENIA - OKŁADKA'!N2</f>
        <v>45630</v>
      </c>
    </row>
    <row r="3" spans="1:11" ht="20.100000000000001" customHeight="1" x14ac:dyDescent="0.25">
      <c r="A3" s="832"/>
      <c r="B3" s="833"/>
      <c r="C3" s="833"/>
      <c r="D3" s="833"/>
      <c r="E3" s="817" t="s">
        <v>54</v>
      </c>
      <c r="F3" s="818"/>
      <c r="G3" s="818"/>
      <c r="H3" s="818"/>
      <c r="I3" s="819"/>
      <c r="J3" s="796"/>
    </row>
    <row r="4" spans="1:11" ht="20.100000000000001" customHeight="1" thickBot="1" x14ac:dyDescent="0.3">
      <c r="A4" s="285"/>
      <c r="B4" s="286"/>
      <c r="C4" s="287"/>
      <c r="D4" s="287"/>
      <c r="E4" s="287"/>
      <c r="F4" s="287"/>
      <c r="G4" s="288"/>
      <c r="H4" s="288"/>
      <c r="I4" s="288"/>
      <c r="J4" s="289"/>
    </row>
    <row r="5" spans="1:11" ht="19.5" customHeight="1" x14ac:dyDescent="0.25">
      <c r="A5" s="797" t="s">
        <v>711</v>
      </c>
      <c r="B5" s="798"/>
      <c r="C5" s="801" t="s">
        <v>719</v>
      </c>
      <c r="D5" s="801"/>
      <c r="E5" s="801"/>
      <c r="F5" s="802"/>
      <c r="G5" s="275" t="s">
        <v>107</v>
      </c>
      <c r="H5" s="276"/>
      <c r="I5" s="276"/>
      <c r="J5" s="277"/>
    </row>
    <row r="6" spans="1:11" ht="19.5" customHeight="1" x14ac:dyDescent="0.25">
      <c r="A6" s="799"/>
      <c r="B6" s="800"/>
      <c r="C6" s="803" t="s">
        <v>720</v>
      </c>
      <c r="D6" s="803"/>
      <c r="E6" s="803"/>
      <c r="F6" s="804"/>
      <c r="G6" s="805"/>
      <c r="H6" s="291"/>
      <c r="I6" s="793" t="s">
        <v>87</v>
      </c>
      <c r="J6" s="794"/>
    </row>
    <row r="7" spans="1:11" ht="19.5" customHeight="1" x14ac:dyDescent="0.25">
      <c r="A7" s="807" t="s">
        <v>718</v>
      </c>
      <c r="B7" s="808"/>
      <c r="C7" s="809"/>
      <c r="D7" s="809"/>
      <c r="E7" s="809"/>
      <c r="F7" s="810"/>
      <c r="G7" s="806"/>
      <c r="H7" s="290"/>
      <c r="I7" s="668"/>
      <c r="J7" s="669"/>
    </row>
    <row r="8" spans="1:11" ht="19.5" customHeight="1" x14ac:dyDescent="0.25">
      <c r="A8" s="820"/>
      <c r="B8" s="821"/>
      <c r="C8" s="821"/>
      <c r="D8" s="821"/>
      <c r="E8" s="821"/>
      <c r="F8" s="822"/>
      <c r="G8" s="18"/>
      <c r="H8" s="17"/>
      <c r="I8" s="17"/>
      <c r="J8" s="278"/>
    </row>
    <row r="9" spans="1:11" ht="19.5" customHeight="1" x14ac:dyDescent="0.25">
      <c r="A9" s="820"/>
      <c r="B9" s="821"/>
      <c r="C9" s="821"/>
      <c r="D9" s="821"/>
      <c r="E9" s="821"/>
      <c r="F9" s="822"/>
      <c r="G9" s="736" t="s">
        <v>104</v>
      </c>
      <c r="H9" s="737"/>
      <c r="I9" s="737"/>
      <c r="J9" s="738"/>
    </row>
    <row r="10" spans="1:11" ht="19.5" customHeight="1" x14ac:dyDescent="0.25">
      <c r="A10" s="820"/>
      <c r="B10" s="821"/>
      <c r="C10" s="821"/>
      <c r="D10" s="821"/>
      <c r="E10" s="821"/>
      <c r="F10" s="822"/>
      <c r="G10" s="279"/>
      <c r="H10" s="284"/>
      <c r="I10" s="284"/>
      <c r="J10" s="280"/>
    </row>
    <row r="11" spans="1:11" ht="19.5" customHeight="1" thickBot="1" x14ac:dyDescent="0.3">
      <c r="A11" s="820"/>
      <c r="B11" s="821"/>
      <c r="C11" s="821"/>
      <c r="D11" s="821"/>
      <c r="E11" s="821"/>
      <c r="F11" s="822"/>
      <c r="G11" s="279"/>
      <c r="H11" s="284"/>
      <c r="I11" s="284"/>
      <c r="J11" s="280"/>
    </row>
    <row r="12" spans="1:11" ht="19.5" customHeight="1" x14ac:dyDescent="0.25">
      <c r="A12" s="820"/>
      <c r="B12" s="821"/>
      <c r="C12" s="821"/>
      <c r="D12" s="821"/>
      <c r="E12" s="821"/>
      <c r="F12" s="821"/>
      <c r="G12" s="256" t="s">
        <v>712</v>
      </c>
      <c r="H12" s="257" t="s">
        <v>28</v>
      </c>
      <c r="I12" s="257" t="s">
        <v>111</v>
      </c>
      <c r="J12" s="826" t="s">
        <v>23</v>
      </c>
    </row>
    <row r="13" spans="1:11" ht="19.5" customHeight="1" x14ac:dyDescent="0.25">
      <c r="A13" s="820"/>
      <c r="B13" s="821"/>
      <c r="C13" s="821"/>
      <c r="D13" s="821"/>
      <c r="E13" s="821"/>
      <c r="F13" s="821"/>
      <c r="G13" s="260" t="s">
        <v>110</v>
      </c>
      <c r="H13" s="261" t="s">
        <v>92</v>
      </c>
      <c r="I13" s="262" t="s">
        <v>93</v>
      </c>
      <c r="J13" s="827"/>
    </row>
    <row r="14" spans="1:11" ht="19.5" customHeight="1" thickBot="1" x14ac:dyDescent="0.3">
      <c r="A14" s="820"/>
      <c r="B14" s="821"/>
      <c r="C14" s="821"/>
      <c r="D14" s="821"/>
      <c r="E14" s="821"/>
      <c r="F14" s="821"/>
      <c r="G14" s="263" t="s">
        <v>713</v>
      </c>
      <c r="H14" s="264" t="s">
        <v>714</v>
      </c>
      <c r="I14" s="264"/>
      <c r="J14" s="265" t="s">
        <v>715</v>
      </c>
    </row>
    <row r="15" spans="1:11" ht="19.5" customHeight="1" x14ac:dyDescent="0.25">
      <c r="A15" s="820"/>
      <c r="B15" s="821"/>
      <c r="C15" s="821"/>
      <c r="D15" s="821"/>
      <c r="E15" s="821"/>
      <c r="F15" s="822"/>
      <c r="G15" s="266"/>
      <c r="H15" s="267"/>
      <c r="I15" s="267"/>
      <c r="J15" s="281"/>
      <c r="K15" s="1">
        <f>G15*H15/1000</f>
        <v>0</v>
      </c>
    </row>
    <row r="16" spans="1:11" ht="19.5" customHeight="1" x14ac:dyDescent="0.25">
      <c r="A16" s="820"/>
      <c r="B16" s="821"/>
      <c r="C16" s="821"/>
      <c r="D16" s="821"/>
      <c r="E16" s="821"/>
      <c r="F16" s="822"/>
      <c r="G16" s="268"/>
      <c r="H16" s="269"/>
      <c r="I16" s="269"/>
      <c r="J16" s="282"/>
      <c r="K16" s="1">
        <f t="shared" ref="K16:K21" si="0">G16*H16/1000</f>
        <v>0</v>
      </c>
    </row>
    <row r="17" spans="1:11" ht="19.5" customHeight="1" x14ac:dyDescent="0.25">
      <c r="A17" s="820"/>
      <c r="B17" s="821"/>
      <c r="C17" s="821"/>
      <c r="D17" s="821"/>
      <c r="E17" s="821"/>
      <c r="F17" s="822"/>
      <c r="G17" s="268"/>
      <c r="H17" s="269"/>
      <c r="I17" s="269"/>
      <c r="J17" s="282"/>
      <c r="K17" s="1">
        <f t="shared" si="0"/>
        <v>0</v>
      </c>
    </row>
    <row r="18" spans="1:11" ht="19.5" customHeight="1" x14ac:dyDescent="0.25">
      <c r="A18" s="820"/>
      <c r="B18" s="821"/>
      <c r="C18" s="821"/>
      <c r="D18" s="821"/>
      <c r="E18" s="821"/>
      <c r="F18" s="822"/>
      <c r="G18" s="268"/>
      <c r="H18" s="269"/>
      <c r="I18" s="269"/>
      <c r="J18" s="282"/>
      <c r="K18" s="1">
        <f t="shared" si="0"/>
        <v>0</v>
      </c>
    </row>
    <row r="19" spans="1:11" ht="19.5" customHeight="1" x14ac:dyDescent="0.25">
      <c r="A19" s="820"/>
      <c r="B19" s="821"/>
      <c r="C19" s="821"/>
      <c r="D19" s="821"/>
      <c r="E19" s="821"/>
      <c r="F19" s="822"/>
      <c r="G19" s="268"/>
      <c r="H19" s="269"/>
      <c r="I19" s="269"/>
      <c r="J19" s="282"/>
      <c r="K19" s="1">
        <f t="shared" si="0"/>
        <v>0</v>
      </c>
    </row>
    <row r="20" spans="1:11" ht="19.5" customHeight="1" x14ac:dyDescent="0.25">
      <c r="A20" s="820"/>
      <c r="B20" s="821"/>
      <c r="C20" s="821"/>
      <c r="D20" s="821"/>
      <c r="E20" s="821"/>
      <c r="F20" s="822"/>
      <c r="G20" s="268"/>
      <c r="H20" s="269"/>
      <c r="I20" s="269"/>
      <c r="J20" s="282"/>
      <c r="K20" s="1">
        <f t="shared" si="0"/>
        <v>0</v>
      </c>
    </row>
    <row r="21" spans="1:11" ht="19.2" customHeight="1" thickBot="1" x14ac:dyDescent="0.3">
      <c r="A21" s="823"/>
      <c r="B21" s="824"/>
      <c r="C21" s="824"/>
      <c r="D21" s="824"/>
      <c r="E21" s="824"/>
      <c r="F21" s="825"/>
      <c r="G21" s="270"/>
      <c r="H21" s="271"/>
      <c r="I21" s="271"/>
      <c r="J21" s="283"/>
      <c r="K21" s="1">
        <f t="shared" si="0"/>
        <v>0</v>
      </c>
    </row>
    <row r="22" spans="1:11" ht="19.5" customHeight="1" x14ac:dyDescent="0.3">
      <c r="A22" s="797" t="s">
        <v>711</v>
      </c>
      <c r="B22" s="798"/>
      <c r="C22" s="801" t="s">
        <v>721</v>
      </c>
      <c r="D22" s="801"/>
      <c r="E22" s="801"/>
      <c r="F22" s="802"/>
      <c r="G22" s="275" t="s">
        <v>107</v>
      </c>
      <c r="H22" s="276"/>
      <c r="I22" s="276"/>
      <c r="J22" s="277"/>
      <c r="K22" s="274">
        <f>SUM(K15:K21)</f>
        <v>0</v>
      </c>
    </row>
    <row r="23" spans="1:11" ht="19.5" customHeight="1" x14ac:dyDescent="0.25">
      <c r="A23" s="799"/>
      <c r="B23" s="800"/>
      <c r="C23" s="803" t="s">
        <v>722</v>
      </c>
      <c r="D23" s="803"/>
      <c r="E23" s="803"/>
      <c r="F23" s="804"/>
      <c r="G23" s="805"/>
      <c r="H23" s="291"/>
      <c r="I23" s="793" t="s">
        <v>87</v>
      </c>
      <c r="J23" s="794"/>
    </row>
    <row r="24" spans="1:11" ht="19.5" customHeight="1" x14ac:dyDescent="0.25">
      <c r="A24" s="807" t="s">
        <v>718</v>
      </c>
      <c r="B24" s="808"/>
      <c r="C24" s="809"/>
      <c r="D24" s="809"/>
      <c r="E24" s="809"/>
      <c r="F24" s="810"/>
      <c r="G24" s="806"/>
      <c r="H24" s="290"/>
      <c r="I24" s="668"/>
      <c r="J24" s="669"/>
    </row>
    <row r="25" spans="1:11" ht="19.5" customHeight="1" x14ac:dyDescent="0.25">
      <c r="A25" s="820"/>
      <c r="B25" s="821"/>
      <c r="C25" s="821"/>
      <c r="D25" s="821"/>
      <c r="E25" s="821"/>
      <c r="F25" s="822"/>
      <c r="G25" s="18"/>
      <c r="H25" s="17"/>
      <c r="I25" s="17"/>
      <c r="J25" s="278"/>
    </row>
    <row r="26" spans="1:11" ht="19.5" customHeight="1" x14ac:dyDescent="0.25">
      <c r="A26" s="820"/>
      <c r="B26" s="821"/>
      <c r="C26" s="821"/>
      <c r="D26" s="821"/>
      <c r="E26" s="821"/>
      <c r="F26" s="822"/>
      <c r="G26" s="736" t="s">
        <v>104</v>
      </c>
      <c r="H26" s="737"/>
      <c r="I26" s="737"/>
      <c r="J26" s="738"/>
    </row>
    <row r="27" spans="1:11" ht="19.5" customHeight="1" x14ac:dyDescent="0.25">
      <c r="A27" s="820"/>
      <c r="B27" s="821"/>
      <c r="C27" s="821"/>
      <c r="D27" s="821"/>
      <c r="E27" s="821"/>
      <c r="F27" s="822"/>
      <c r="G27" s="279"/>
      <c r="H27" s="284"/>
      <c r="I27" s="284"/>
      <c r="J27" s="280"/>
    </row>
    <row r="28" spans="1:11" ht="19.5" customHeight="1" thickBot="1" x14ac:dyDescent="0.3">
      <c r="A28" s="820"/>
      <c r="B28" s="821"/>
      <c r="C28" s="821"/>
      <c r="D28" s="821"/>
      <c r="E28" s="821"/>
      <c r="F28" s="822"/>
      <c r="G28" s="279"/>
      <c r="H28" s="284"/>
      <c r="I28" s="284"/>
      <c r="J28" s="280"/>
    </row>
    <row r="29" spans="1:11" ht="19.5" customHeight="1" x14ac:dyDescent="0.25">
      <c r="A29" s="820"/>
      <c r="B29" s="821"/>
      <c r="C29" s="821"/>
      <c r="D29" s="821"/>
      <c r="E29" s="821"/>
      <c r="F29" s="821"/>
      <c r="G29" s="256" t="s">
        <v>712</v>
      </c>
      <c r="H29" s="257" t="s">
        <v>28</v>
      </c>
      <c r="I29" s="257" t="s">
        <v>111</v>
      </c>
      <c r="J29" s="826" t="s">
        <v>23</v>
      </c>
    </row>
    <row r="30" spans="1:11" ht="19.5" customHeight="1" x14ac:dyDescent="0.25">
      <c r="A30" s="820"/>
      <c r="B30" s="821"/>
      <c r="C30" s="821"/>
      <c r="D30" s="821"/>
      <c r="E30" s="821"/>
      <c r="F30" s="821"/>
      <c r="G30" s="260" t="s">
        <v>110</v>
      </c>
      <c r="H30" s="261" t="s">
        <v>92</v>
      </c>
      <c r="I30" s="262" t="s">
        <v>93</v>
      </c>
      <c r="J30" s="827"/>
    </row>
    <row r="31" spans="1:11" ht="19.5" customHeight="1" thickBot="1" x14ac:dyDescent="0.3">
      <c r="A31" s="820"/>
      <c r="B31" s="821"/>
      <c r="C31" s="821"/>
      <c r="D31" s="821"/>
      <c r="E31" s="821"/>
      <c r="F31" s="821"/>
      <c r="G31" s="263" t="s">
        <v>713</v>
      </c>
      <c r="H31" s="264" t="s">
        <v>714</v>
      </c>
      <c r="I31" s="264"/>
      <c r="J31" s="265" t="s">
        <v>715</v>
      </c>
    </row>
    <row r="32" spans="1:11" ht="19.5" customHeight="1" x14ac:dyDescent="0.25">
      <c r="A32" s="820"/>
      <c r="B32" s="821"/>
      <c r="C32" s="821"/>
      <c r="D32" s="821"/>
      <c r="E32" s="821"/>
      <c r="F32" s="821"/>
      <c r="G32" s="266"/>
      <c r="H32" s="267"/>
      <c r="I32" s="267"/>
      <c r="J32" s="281"/>
      <c r="K32" s="1">
        <f>G32*H32/1000</f>
        <v>0</v>
      </c>
    </row>
    <row r="33" spans="1:11" ht="19.5" customHeight="1" x14ac:dyDescent="0.25">
      <c r="A33" s="820"/>
      <c r="B33" s="821"/>
      <c r="C33" s="821"/>
      <c r="D33" s="821"/>
      <c r="E33" s="821"/>
      <c r="F33" s="821"/>
      <c r="G33" s="268"/>
      <c r="H33" s="269"/>
      <c r="I33" s="269"/>
      <c r="J33" s="282"/>
      <c r="K33" s="1">
        <f t="shared" ref="K33:K38" si="1">G33*H33/1000</f>
        <v>0</v>
      </c>
    </row>
    <row r="34" spans="1:11" ht="19.5" customHeight="1" x14ac:dyDescent="0.25">
      <c r="A34" s="820"/>
      <c r="B34" s="821"/>
      <c r="C34" s="821"/>
      <c r="D34" s="821"/>
      <c r="E34" s="821"/>
      <c r="F34" s="822"/>
      <c r="G34" s="268"/>
      <c r="H34" s="269"/>
      <c r="I34" s="269"/>
      <c r="J34" s="282"/>
      <c r="K34" s="1">
        <f t="shared" si="1"/>
        <v>0</v>
      </c>
    </row>
    <row r="35" spans="1:11" ht="19.5" customHeight="1" x14ac:dyDescent="0.25">
      <c r="A35" s="820"/>
      <c r="B35" s="821"/>
      <c r="C35" s="821"/>
      <c r="D35" s="821"/>
      <c r="E35" s="821"/>
      <c r="F35" s="822"/>
      <c r="G35" s="268"/>
      <c r="H35" s="269"/>
      <c r="I35" s="269"/>
      <c r="J35" s="282"/>
      <c r="K35" s="1">
        <f t="shared" si="1"/>
        <v>0</v>
      </c>
    </row>
    <row r="36" spans="1:11" ht="19.5" customHeight="1" x14ac:dyDescent="0.25">
      <c r="A36" s="820"/>
      <c r="B36" s="821"/>
      <c r="C36" s="821"/>
      <c r="D36" s="821"/>
      <c r="E36" s="821"/>
      <c r="F36" s="822"/>
      <c r="G36" s="268"/>
      <c r="H36" s="269"/>
      <c r="I36" s="269"/>
      <c r="J36" s="282"/>
      <c r="K36" s="1">
        <f t="shared" si="1"/>
        <v>0</v>
      </c>
    </row>
    <row r="37" spans="1:11" ht="19.5" customHeight="1" x14ac:dyDescent="0.25">
      <c r="A37" s="820"/>
      <c r="B37" s="821"/>
      <c r="C37" s="821"/>
      <c r="D37" s="821"/>
      <c r="E37" s="821"/>
      <c r="F37" s="822"/>
      <c r="G37" s="268"/>
      <c r="H37" s="269"/>
      <c r="I37" s="269"/>
      <c r="J37" s="282"/>
      <c r="K37" s="1">
        <f t="shared" si="1"/>
        <v>0</v>
      </c>
    </row>
    <row r="38" spans="1:11" ht="19.5" customHeight="1" thickBot="1" x14ac:dyDescent="0.3">
      <c r="A38" s="823"/>
      <c r="B38" s="824"/>
      <c r="C38" s="824"/>
      <c r="D38" s="824"/>
      <c r="E38" s="824"/>
      <c r="F38" s="825"/>
      <c r="G38" s="270"/>
      <c r="H38" s="271"/>
      <c r="I38" s="271"/>
      <c r="J38" s="283"/>
      <c r="K38" s="1">
        <f t="shared" si="1"/>
        <v>0</v>
      </c>
    </row>
    <row r="39" spans="1:11" ht="15.6" x14ac:dyDescent="0.3">
      <c r="A39" s="797" t="s">
        <v>711</v>
      </c>
      <c r="B39" s="798"/>
      <c r="C39" s="801" t="s">
        <v>723</v>
      </c>
      <c r="D39" s="801"/>
      <c r="E39" s="801"/>
      <c r="F39" s="802"/>
      <c r="G39" s="275" t="s">
        <v>107</v>
      </c>
      <c r="H39" s="276"/>
      <c r="I39" s="276"/>
      <c r="J39" s="277"/>
      <c r="K39" s="274">
        <f>SUM(K32:K38)</f>
        <v>0</v>
      </c>
    </row>
    <row r="40" spans="1:11" ht="15" customHeight="1" x14ac:dyDescent="0.25">
      <c r="A40" s="799"/>
      <c r="B40" s="800"/>
      <c r="C40" s="803" t="s">
        <v>724</v>
      </c>
      <c r="D40" s="803"/>
      <c r="E40" s="803"/>
      <c r="F40" s="804"/>
      <c r="G40" s="805"/>
      <c r="H40" s="291"/>
      <c r="I40" s="793" t="s">
        <v>87</v>
      </c>
      <c r="J40" s="794"/>
    </row>
    <row r="41" spans="1:11" x14ac:dyDescent="0.25">
      <c r="A41" s="807" t="s">
        <v>718</v>
      </c>
      <c r="B41" s="808"/>
      <c r="C41" s="809"/>
      <c r="D41" s="809"/>
      <c r="E41" s="809"/>
      <c r="F41" s="810"/>
      <c r="G41" s="806"/>
      <c r="H41" s="290"/>
      <c r="I41" s="668"/>
      <c r="J41" s="669"/>
    </row>
    <row r="42" spans="1:11" x14ac:dyDescent="0.25">
      <c r="A42" s="820"/>
      <c r="B42" s="821"/>
      <c r="C42" s="821"/>
      <c r="D42" s="821"/>
      <c r="E42" s="821"/>
      <c r="F42" s="822"/>
      <c r="G42" s="18"/>
      <c r="H42" s="17"/>
      <c r="I42" s="17"/>
      <c r="J42" s="278"/>
    </row>
    <row r="43" spans="1:11" x14ac:dyDescent="0.25">
      <c r="A43" s="820"/>
      <c r="B43" s="821"/>
      <c r="C43" s="821"/>
      <c r="D43" s="821"/>
      <c r="E43" s="821"/>
      <c r="F43" s="822"/>
      <c r="G43" s="736" t="s">
        <v>104</v>
      </c>
      <c r="H43" s="737"/>
      <c r="I43" s="737"/>
      <c r="J43" s="738"/>
    </row>
    <row r="44" spans="1:11" x14ac:dyDescent="0.25">
      <c r="A44" s="820"/>
      <c r="B44" s="821"/>
      <c r="C44" s="821"/>
      <c r="D44" s="821"/>
      <c r="E44" s="821"/>
      <c r="F44" s="822"/>
      <c r="G44" s="279"/>
      <c r="H44" s="284"/>
      <c r="I44" s="284"/>
      <c r="J44" s="280"/>
    </row>
    <row r="45" spans="1:11" ht="15.6" thickBot="1" x14ac:dyDescent="0.3">
      <c r="A45" s="820"/>
      <c r="B45" s="821"/>
      <c r="C45" s="821"/>
      <c r="D45" s="821"/>
      <c r="E45" s="821"/>
      <c r="F45" s="822"/>
      <c r="G45" s="279"/>
      <c r="H45" s="284"/>
      <c r="I45" s="284"/>
      <c r="J45" s="280"/>
    </row>
    <row r="46" spans="1:11" x14ac:dyDescent="0.25">
      <c r="A46" s="820"/>
      <c r="B46" s="821"/>
      <c r="C46" s="821"/>
      <c r="D46" s="821"/>
      <c r="E46" s="821"/>
      <c r="F46" s="821"/>
      <c r="G46" s="256" t="s">
        <v>712</v>
      </c>
      <c r="H46" s="257" t="s">
        <v>28</v>
      </c>
      <c r="I46" s="257" t="s">
        <v>111</v>
      </c>
      <c r="J46" s="826" t="s">
        <v>23</v>
      </c>
    </row>
    <row r="47" spans="1:11" x14ac:dyDescent="0.25">
      <c r="A47" s="820"/>
      <c r="B47" s="821"/>
      <c r="C47" s="821"/>
      <c r="D47" s="821"/>
      <c r="E47" s="821"/>
      <c r="F47" s="821"/>
      <c r="G47" s="260" t="s">
        <v>110</v>
      </c>
      <c r="H47" s="261" t="s">
        <v>92</v>
      </c>
      <c r="I47" s="262" t="s">
        <v>93</v>
      </c>
      <c r="J47" s="827"/>
    </row>
    <row r="48" spans="1:11" ht="15.6" thickBot="1" x14ac:dyDescent="0.3">
      <c r="A48" s="820"/>
      <c r="B48" s="821"/>
      <c r="C48" s="821"/>
      <c r="D48" s="821"/>
      <c r="E48" s="821"/>
      <c r="F48" s="821"/>
      <c r="G48" s="263" t="s">
        <v>713</v>
      </c>
      <c r="H48" s="264" t="s">
        <v>714</v>
      </c>
      <c r="I48" s="264"/>
      <c r="J48" s="265" t="s">
        <v>715</v>
      </c>
    </row>
    <row r="49" spans="1:11" x14ac:dyDescent="0.25">
      <c r="A49" s="820"/>
      <c r="B49" s="821"/>
      <c r="C49" s="821"/>
      <c r="D49" s="821"/>
      <c r="E49" s="821"/>
      <c r="F49" s="821"/>
      <c r="G49" s="266"/>
      <c r="H49" s="267"/>
      <c r="I49" s="267"/>
      <c r="J49" s="281"/>
      <c r="K49" s="1">
        <f>G49*H49/1000</f>
        <v>0</v>
      </c>
    </row>
    <row r="50" spans="1:11" x14ac:dyDescent="0.25">
      <c r="A50" s="820"/>
      <c r="B50" s="821"/>
      <c r="C50" s="821"/>
      <c r="D50" s="821"/>
      <c r="E50" s="821"/>
      <c r="F50" s="821"/>
      <c r="G50" s="268"/>
      <c r="H50" s="269"/>
      <c r="I50" s="269"/>
      <c r="J50" s="282"/>
      <c r="K50" s="1">
        <f t="shared" ref="K50:K55" si="2">G50*H50/1000</f>
        <v>0</v>
      </c>
    </row>
    <row r="51" spans="1:11" x14ac:dyDescent="0.25">
      <c r="A51" s="820"/>
      <c r="B51" s="821"/>
      <c r="C51" s="821"/>
      <c r="D51" s="821"/>
      <c r="E51" s="821"/>
      <c r="F51" s="821"/>
      <c r="G51" s="268"/>
      <c r="H51" s="269"/>
      <c r="I51" s="269"/>
      <c r="J51" s="282"/>
      <c r="K51" s="1">
        <f t="shared" si="2"/>
        <v>0</v>
      </c>
    </row>
    <row r="52" spans="1:11" x14ac:dyDescent="0.25">
      <c r="A52" s="820"/>
      <c r="B52" s="821"/>
      <c r="C52" s="821"/>
      <c r="D52" s="821"/>
      <c r="E52" s="821"/>
      <c r="F52" s="822"/>
      <c r="G52" s="268"/>
      <c r="H52" s="269"/>
      <c r="I52" s="269"/>
      <c r="J52" s="282"/>
      <c r="K52" s="1">
        <f t="shared" si="2"/>
        <v>0</v>
      </c>
    </row>
    <row r="53" spans="1:11" x14ac:dyDescent="0.25">
      <c r="A53" s="820"/>
      <c r="B53" s="821"/>
      <c r="C53" s="821"/>
      <c r="D53" s="821"/>
      <c r="E53" s="821"/>
      <c r="F53" s="822"/>
      <c r="G53" s="268"/>
      <c r="H53" s="269"/>
      <c r="I53" s="269"/>
      <c r="J53" s="282"/>
      <c r="K53" s="1">
        <f t="shared" si="2"/>
        <v>0</v>
      </c>
    </row>
    <row r="54" spans="1:11" x14ac:dyDescent="0.25">
      <c r="A54" s="820"/>
      <c r="B54" s="821"/>
      <c r="C54" s="821"/>
      <c r="D54" s="821"/>
      <c r="E54" s="821"/>
      <c r="F54" s="822"/>
      <c r="G54" s="268"/>
      <c r="H54" s="269"/>
      <c r="I54" s="269"/>
      <c r="J54" s="282"/>
      <c r="K54" s="1">
        <f t="shared" si="2"/>
        <v>0</v>
      </c>
    </row>
    <row r="55" spans="1:11" ht="15.6" thickBot="1" x14ac:dyDescent="0.3">
      <c r="A55" s="823"/>
      <c r="B55" s="824"/>
      <c r="C55" s="824"/>
      <c r="D55" s="824"/>
      <c r="E55" s="824"/>
      <c r="F55" s="825"/>
      <c r="G55" s="270"/>
      <c r="H55" s="271"/>
      <c r="I55" s="271"/>
      <c r="J55" s="283"/>
      <c r="K55" s="1">
        <f t="shared" si="2"/>
        <v>0</v>
      </c>
    </row>
    <row r="56" spans="1:11" ht="15.6" x14ac:dyDescent="0.3">
      <c r="K56" s="274">
        <f>SUM(K49:K55)</f>
        <v>0</v>
      </c>
    </row>
  </sheetData>
  <mergeCells count="35">
    <mergeCell ref="A1:D3"/>
    <mergeCell ref="E1:I1"/>
    <mergeCell ref="E2:I2"/>
    <mergeCell ref="J2:J3"/>
    <mergeCell ref="E3:I3"/>
    <mergeCell ref="A42:F55"/>
    <mergeCell ref="G43:J43"/>
    <mergeCell ref="J46:J47"/>
    <mergeCell ref="A24:B24"/>
    <mergeCell ref="C24:F24"/>
    <mergeCell ref="A25:F38"/>
    <mergeCell ref="G26:J26"/>
    <mergeCell ref="J29:J30"/>
    <mergeCell ref="A39:B40"/>
    <mergeCell ref="C39:F39"/>
    <mergeCell ref="C40:F40"/>
    <mergeCell ref="G40:G41"/>
    <mergeCell ref="G23:G24"/>
    <mergeCell ref="I23:J24"/>
    <mergeCell ref="I40:J41"/>
    <mergeCell ref="A41:B41"/>
    <mergeCell ref="C41:F41"/>
    <mergeCell ref="A7:B7"/>
    <mergeCell ref="C7:F7"/>
    <mergeCell ref="A8:F21"/>
    <mergeCell ref="G9:J9"/>
    <mergeCell ref="J12:J13"/>
    <mergeCell ref="A22:B23"/>
    <mergeCell ref="C22:F22"/>
    <mergeCell ref="C23:F23"/>
    <mergeCell ref="G6:G7"/>
    <mergeCell ref="I6:J7"/>
    <mergeCell ref="A5:B6"/>
    <mergeCell ref="C5:F5"/>
    <mergeCell ref="C6:F6"/>
  </mergeCells>
  <pageMargins left="0.78740157480314965" right="0.19685039370078741" top="0.39370078740157483" bottom="0.39370078740157483" header="0.19685039370078741" footer="0.19685039370078741"/>
  <pageSetup paperSize="9" scale="78" fitToHeight="0" orientation="portrait" r:id="rId1"/>
  <headerFooter alignWithMargins="0">
    <oddFooter>&amp;L&amp;10               Page 11&amp;R&amp;8 03.10.2012</oddFooter>
  </headerFooter>
  <drawing r:id="rId2"/>
  <legacyDrawing r:id="rId3"/>
  <controls>
    <mc:AlternateContent xmlns:mc="http://schemas.openxmlformats.org/markup-compatibility/2006">
      <mc:Choice Requires="x14">
        <control shapeId="119809" r:id="rId4" name="CheckBox2">
          <controlPr defaultSize="0" autoFill="0" autoLine="0" r:id="rId5">
            <anchor moveWithCells="1">
              <from>
                <xdr:col>6</xdr:col>
                <xdr:colOff>76200</xdr:colOff>
                <xdr:row>7</xdr:row>
                <xdr:rowOff>30480</xdr:rowOff>
              </from>
              <to>
                <xdr:col>9</xdr:col>
                <xdr:colOff>320040</xdr:colOff>
                <xdr:row>8</xdr:row>
                <xdr:rowOff>38100</xdr:rowOff>
              </to>
            </anchor>
          </controlPr>
        </control>
      </mc:Choice>
      <mc:Fallback>
        <control shapeId="119809" r:id="rId4" name="CheckBox2"/>
      </mc:Fallback>
    </mc:AlternateContent>
    <mc:AlternateContent xmlns:mc="http://schemas.openxmlformats.org/markup-compatibility/2006">
      <mc:Choice Requires="x14">
        <control shapeId="119810" r:id="rId6" name="CheckBox1">
          <controlPr defaultSize="0" autoFill="0" autoLine="0" r:id="rId7">
            <anchor moveWithCells="1">
              <from>
                <xdr:col>6</xdr:col>
                <xdr:colOff>76200</xdr:colOff>
                <xdr:row>24</xdr:row>
                <xdr:rowOff>30480</xdr:rowOff>
              </from>
              <to>
                <xdr:col>9</xdr:col>
                <xdr:colOff>320040</xdr:colOff>
                <xdr:row>25</xdr:row>
                <xdr:rowOff>38100</xdr:rowOff>
              </to>
            </anchor>
          </controlPr>
        </control>
      </mc:Choice>
      <mc:Fallback>
        <control shapeId="119810" r:id="rId6" name="CheckBox1"/>
      </mc:Fallback>
    </mc:AlternateContent>
    <mc:AlternateContent xmlns:mc="http://schemas.openxmlformats.org/markup-compatibility/2006">
      <mc:Choice Requires="x14">
        <control shapeId="119814" r:id="rId8" name="CheckBox3">
          <controlPr defaultSize="0" autoFill="0" autoLine="0" r:id="rId9">
            <anchor moveWithCells="1">
              <from>
                <xdr:col>6</xdr:col>
                <xdr:colOff>76200</xdr:colOff>
                <xdr:row>41</xdr:row>
                <xdr:rowOff>30480</xdr:rowOff>
              </from>
              <to>
                <xdr:col>9</xdr:col>
                <xdr:colOff>320040</xdr:colOff>
                <xdr:row>42</xdr:row>
                <xdr:rowOff>91440</xdr:rowOff>
              </to>
            </anchor>
          </controlPr>
        </control>
      </mc:Choice>
      <mc:Fallback>
        <control shapeId="119814" r:id="rId8" name="CheckBox3"/>
      </mc:Fallback>
    </mc:AlternateContent>
    <mc:AlternateContent xmlns:mc="http://schemas.openxmlformats.org/markup-compatibility/2006">
      <mc:Choice Requires="x14">
        <control shapeId="119818" r:id="rId10" name="CheckBox4">
          <controlPr defaultSize="0" autoFill="0" autoLine="0" r:id="rId11">
            <anchor moveWithCells="1">
              <from>
                <xdr:col>6</xdr:col>
                <xdr:colOff>137160</xdr:colOff>
                <xdr:row>5</xdr:row>
                <xdr:rowOff>121920</xdr:rowOff>
              </from>
              <to>
                <xdr:col>7</xdr:col>
                <xdr:colOff>601980</xdr:colOff>
                <xdr:row>6</xdr:row>
                <xdr:rowOff>91440</xdr:rowOff>
              </to>
            </anchor>
          </controlPr>
        </control>
      </mc:Choice>
      <mc:Fallback>
        <control shapeId="119818" r:id="rId10" name="CheckBox4"/>
      </mc:Fallback>
    </mc:AlternateContent>
    <mc:AlternateContent xmlns:mc="http://schemas.openxmlformats.org/markup-compatibility/2006">
      <mc:Choice Requires="x14">
        <control shapeId="119822" r:id="rId12" name="CheckBox5">
          <controlPr defaultSize="0" autoFill="0" autoLine="0" r:id="rId13">
            <anchor moveWithCells="1">
              <from>
                <xdr:col>6</xdr:col>
                <xdr:colOff>137160</xdr:colOff>
                <xdr:row>22</xdr:row>
                <xdr:rowOff>121920</xdr:rowOff>
              </from>
              <to>
                <xdr:col>7</xdr:col>
                <xdr:colOff>601980</xdr:colOff>
                <xdr:row>23</xdr:row>
                <xdr:rowOff>91440</xdr:rowOff>
              </to>
            </anchor>
          </controlPr>
        </control>
      </mc:Choice>
      <mc:Fallback>
        <control shapeId="119822" r:id="rId12" name="CheckBox5"/>
      </mc:Fallback>
    </mc:AlternateContent>
    <mc:AlternateContent xmlns:mc="http://schemas.openxmlformats.org/markup-compatibility/2006">
      <mc:Choice Requires="x14">
        <control shapeId="119823" r:id="rId14" name="CheckBox6">
          <controlPr defaultSize="0" autoFill="0" autoLine="0" r:id="rId15">
            <anchor moveWithCells="1">
              <from>
                <xdr:col>6</xdr:col>
                <xdr:colOff>137160</xdr:colOff>
                <xdr:row>39</xdr:row>
                <xdr:rowOff>121920</xdr:rowOff>
              </from>
              <to>
                <xdr:col>7</xdr:col>
                <xdr:colOff>601980</xdr:colOff>
                <xdr:row>40</xdr:row>
                <xdr:rowOff>144780</xdr:rowOff>
              </to>
            </anchor>
          </controlPr>
        </control>
      </mc:Choice>
      <mc:Fallback>
        <control shapeId="119823" r:id="rId14" name="CheckBox6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B6A26C-9D35-4853-835D-187CCF479093}">
          <x14:formula1>
            <xm:f>Data!$C$26:$C$40</xm:f>
          </x14:formula1>
          <xm:sqref>I6 I23 I40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915AD-0DB5-4543-AE75-4191442DB705}">
  <sheetPr codeName="Sheet10"/>
  <dimension ref="A1:N63"/>
  <sheetViews>
    <sheetView view="pageBreakPreview" zoomScale="85" zoomScaleNormal="100" zoomScaleSheetLayoutView="85" workbookViewId="0">
      <selection activeCell="E2" sqref="E2:K3"/>
    </sheetView>
  </sheetViews>
  <sheetFormatPr defaultColWidth="8.453125" defaultRowHeight="19.5" customHeight="1" x14ac:dyDescent="0.3"/>
  <cols>
    <col min="1" max="16384" width="8.453125" style="305"/>
  </cols>
  <sheetData>
    <row r="1" spans="1:14" ht="19.5" customHeight="1" x14ac:dyDescent="0.3">
      <c r="A1" s="888"/>
      <c r="B1" s="705"/>
      <c r="C1" s="705"/>
      <c r="D1" s="705"/>
      <c r="E1" s="890" t="s">
        <v>764</v>
      </c>
      <c r="F1" s="890"/>
      <c r="G1" s="890"/>
      <c r="H1" s="890"/>
      <c r="I1" s="890"/>
      <c r="J1" s="890"/>
      <c r="K1" s="891"/>
      <c r="L1" s="892" t="s">
        <v>143</v>
      </c>
      <c r="M1" s="893"/>
      <c r="N1" s="894"/>
    </row>
    <row r="2" spans="1:14" ht="19.5" customHeight="1" x14ac:dyDescent="0.3">
      <c r="A2" s="706"/>
      <c r="B2" s="889"/>
      <c r="C2" s="889"/>
      <c r="D2" s="889"/>
      <c r="E2" s="895" t="s">
        <v>747</v>
      </c>
      <c r="F2" s="895"/>
      <c r="G2" s="895"/>
      <c r="H2" s="895"/>
      <c r="I2" s="895"/>
      <c r="J2" s="895"/>
      <c r="K2" s="583"/>
      <c r="L2" s="898">
        <v>45905</v>
      </c>
      <c r="M2" s="899"/>
      <c r="N2" s="900"/>
    </row>
    <row r="3" spans="1:14" ht="19.5" customHeight="1" thickBot="1" x14ac:dyDescent="0.35">
      <c r="A3" s="708"/>
      <c r="B3" s="709"/>
      <c r="C3" s="709"/>
      <c r="D3" s="709"/>
      <c r="E3" s="896"/>
      <c r="F3" s="896"/>
      <c r="G3" s="896"/>
      <c r="H3" s="896"/>
      <c r="I3" s="896"/>
      <c r="J3" s="896"/>
      <c r="K3" s="897"/>
      <c r="L3" s="901"/>
      <c r="M3" s="902"/>
      <c r="N3" s="903"/>
    </row>
    <row r="4" spans="1:14" ht="19.5" customHeight="1" thickBot="1" x14ac:dyDescent="0.35">
      <c r="A4" s="306"/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8"/>
      <c r="N4" s="309"/>
    </row>
    <row r="5" spans="1:14" ht="19.5" customHeight="1" thickBot="1" x14ac:dyDescent="0.35">
      <c r="A5" s="904" t="s">
        <v>140</v>
      </c>
      <c r="B5" s="905"/>
      <c r="C5" s="906"/>
      <c r="D5" s="907"/>
      <c r="E5" s="908"/>
      <c r="F5" s="908"/>
      <c r="G5" s="909"/>
      <c r="H5" s="904" t="s">
        <v>178</v>
      </c>
      <c r="I5" s="905"/>
      <c r="J5" s="906"/>
      <c r="K5" s="886"/>
      <c r="L5" s="886"/>
      <c r="M5" s="886"/>
      <c r="N5" s="910"/>
    </row>
    <row r="6" spans="1:14" ht="19.5" customHeight="1" thickBot="1" x14ac:dyDescent="0.35">
      <c r="A6" s="884"/>
      <c r="B6" s="885"/>
      <c r="C6" s="885"/>
      <c r="D6" s="886"/>
      <c r="E6" s="885"/>
      <c r="F6" s="885"/>
      <c r="G6" s="885"/>
      <c r="H6" s="885"/>
      <c r="I6" s="885"/>
      <c r="J6" s="885"/>
      <c r="K6" s="885"/>
      <c r="L6" s="885"/>
      <c r="M6" s="885"/>
      <c r="N6" s="887"/>
    </row>
    <row r="7" spans="1:14" ht="19.5" customHeight="1" thickBot="1" x14ac:dyDescent="0.35">
      <c r="A7" s="848" t="s">
        <v>432</v>
      </c>
      <c r="B7" s="849"/>
      <c r="C7" s="849"/>
      <c r="D7" s="849"/>
      <c r="E7" s="850" t="s">
        <v>748</v>
      </c>
      <c r="F7" s="850"/>
      <c r="G7" s="851"/>
      <c r="H7" s="852" t="s">
        <v>408</v>
      </c>
      <c r="I7" s="853"/>
      <c r="J7" s="853"/>
      <c r="K7" s="853"/>
      <c r="L7" s="853"/>
      <c r="M7" s="853"/>
      <c r="N7" s="854"/>
    </row>
    <row r="8" spans="1:14" ht="19.5" customHeight="1" x14ac:dyDescent="0.3">
      <c r="A8" s="855"/>
      <c r="B8" s="856"/>
      <c r="C8" s="856"/>
      <c r="D8" s="856"/>
      <c r="E8" s="856"/>
      <c r="F8" s="856"/>
      <c r="G8" s="857"/>
      <c r="H8" s="865"/>
      <c r="I8" s="866"/>
      <c r="J8" s="866"/>
      <c r="K8" s="666" t="s">
        <v>87</v>
      </c>
      <c r="L8" s="666"/>
      <c r="M8" s="666"/>
      <c r="N8" s="834"/>
    </row>
    <row r="9" spans="1:14" ht="19.5" customHeight="1" x14ac:dyDescent="0.3">
      <c r="A9" s="858"/>
      <c r="B9" s="859"/>
      <c r="C9" s="859"/>
      <c r="D9" s="859"/>
      <c r="E9" s="859"/>
      <c r="F9" s="859"/>
      <c r="G9" s="860"/>
      <c r="H9" s="867"/>
      <c r="I9" s="868"/>
      <c r="J9" s="868"/>
      <c r="K9" s="668"/>
      <c r="L9" s="668"/>
      <c r="M9" s="668"/>
      <c r="N9" s="869"/>
    </row>
    <row r="10" spans="1:14" ht="19.5" customHeight="1" x14ac:dyDescent="0.3">
      <c r="A10" s="858"/>
      <c r="B10" s="859"/>
      <c r="C10" s="859"/>
      <c r="D10" s="859"/>
      <c r="E10" s="859"/>
      <c r="F10" s="859"/>
      <c r="G10" s="860"/>
      <c r="H10" s="865"/>
      <c r="I10" s="866"/>
      <c r="J10" s="866"/>
      <c r="K10" s="666" t="s">
        <v>87</v>
      </c>
      <c r="L10" s="666"/>
      <c r="M10" s="666"/>
      <c r="N10" s="834"/>
    </row>
    <row r="11" spans="1:14" ht="19.5" customHeight="1" thickBot="1" x14ac:dyDescent="0.35">
      <c r="A11" s="858"/>
      <c r="B11" s="859"/>
      <c r="C11" s="859"/>
      <c r="D11" s="859"/>
      <c r="E11" s="859"/>
      <c r="F11" s="859"/>
      <c r="G11" s="860"/>
      <c r="H11" s="867"/>
      <c r="I11" s="868"/>
      <c r="J11" s="868"/>
      <c r="K11" s="870"/>
      <c r="L11" s="870"/>
      <c r="M11" s="870"/>
      <c r="N11" s="835"/>
    </row>
    <row r="12" spans="1:14" ht="19.5" customHeight="1" x14ac:dyDescent="0.3">
      <c r="A12" s="858"/>
      <c r="B12" s="859"/>
      <c r="C12" s="859"/>
      <c r="D12" s="859"/>
      <c r="E12" s="859"/>
      <c r="F12" s="859"/>
      <c r="G12" s="860"/>
      <c r="H12" s="310" t="s">
        <v>405</v>
      </c>
      <c r="I12" s="311" t="s">
        <v>370</v>
      </c>
      <c r="J12" s="871" t="s">
        <v>749</v>
      </c>
      <c r="K12" s="871" t="s">
        <v>750</v>
      </c>
      <c r="L12" s="881"/>
      <c r="M12" s="879"/>
      <c r="N12" s="877" t="s">
        <v>23</v>
      </c>
    </row>
    <row r="13" spans="1:14" ht="19.5" customHeight="1" x14ac:dyDescent="0.3">
      <c r="A13" s="858"/>
      <c r="B13" s="859"/>
      <c r="C13" s="859"/>
      <c r="D13" s="859"/>
      <c r="E13" s="859"/>
      <c r="F13" s="859"/>
      <c r="G13" s="860"/>
      <c r="H13" s="312" t="s">
        <v>751</v>
      </c>
      <c r="I13" s="313" t="s">
        <v>225</v>
      </c>
      <c r="J13" s="872"/>
      <c r="K13" s="872"/>
      <c r="L13" s="882"/>
      <c r="M13" s="880"/>
      <c r="N13" s="878"/>
    </row>
    <row r="14" spans="1:14" ht="19.5" customHeight="1" x14ac:dyDescent="0.3">
      <c r="A14" s="858"/>
      <c r="B14" s="859"/>
      <c r="C14" s="859"/>
      <c r="D14" s="859"/>
      <c r="E14" s="859"/>
      <c r="F14" s="859"/>
      <c r="G14" s="860"/>
      <c r="H14" s="314"/>
      <c r="I14" s="315"/>
      <c r="J14" s="316"/>
      <c r="K14" s="316"/>
      <c r="L14" s="316"/>
      <c r="M14" s="316"/>
      <c r="N14" s="317"/>
    </row>
    <row r="15" spans="1:14" ht="19.5" customHeight="1" x14ac:dyDescent="0.3">
      <c r="A15" s="858"/>
      <c r="B15" s="859"/>
      <c r="C15" s="859"/>
      <c r="D15" s="859"/>
      <c r="E15" s="859"/>
      <c r="F15" s="859"/>
      <c r="G15" s="860"/>
      <c r="H15" s="314"/>
      <c r="I15" s="315"/>
      <c r="J15" s="316"/>
      <c r="K15" s="316"/>
      <c r="L15" s="316"/>
      <c r="M15" s="316"/>
      <c r="N15" s="317"/>
    </row>
    <row r="16" spans="1:14" ht="19.5" customHeight="1" x14ac:dyDescent="0.3">
      <c r="A16" s="858"/>
      <c r="B16" s="859"/>
      <c r="C16" s="859"/>
      <c r="D16" s="859"/>
      <c r="E16" s="859"/>
      <c r="F16" s="859"/>
      <c r="G16" s="860"/>
      <c r="H16" s="314"/>
      <c r="I16" s="315"/>
      <c r="J16" s="316"/>
      <c r="K16" s="316"/>
      <c r="L16" s="316"/>
      <c r="M16" s="316"/>
      <c r="N16" s="317"/>
    </row>
    <row r="17" spans="1:14" ht="19.5" customHeight="1" x14ac:dyDescent="0.3">
      <c r="A17" s="858"/>
      <c r="B17" s="859"/>
      <c r="C17" s="859"/>
      <c r="D17" s="859"/>
      <c r="E17" s="859"/>
      <c r="F17" s="859"/>
      <c r="G17" s="860"/>
      <c r="H17" s="314"/>
      <c r="I17" s="315"/>
      <c r="J17" s="318"/>
      <c r="K17" s="318"/>
      <c r="L17" s="318"/>
      <c r="M17" s="318"/>
      <c r="N17" s="319"/>
    </row>
    <row r="18" spans="1:14" ht="19.5" customHeight="1" thickBot="1" x14ac:dyDescent="0.35">
      <c r="A18" s="845" t="s">
        <v>435</v>
      </c>
      <c r="B18" s="846"/>
      <c r="C18" s="846"/>
      <c r="D18" s="846"/>
      <c r="E18" s="846"/>
      <c r="F18" s="847"/>
      <c r="G18" s="847"/>
      <c r="H18" s="320"/>
      <c r="I18" s="321"/>
      <c r="J18" s="322"/>
      <c r="K18" s="322"/>
      <c r="L18" s="322"/>
      <c r="M18" s="322"/>
      <c r="N18" s="323"/>
    </row>
    <row r="19" spans="1:14" ht="19.5" customHeight="1" thickBot="1" x14ac:dyDescent="0.35">
      <c r="A19" s="848" t="s">
        <v>426</v>
      </c>
      <c r="B19" s="849"/>
      <c r="C19" s="849"/>
      <c r="D19" s="849"/>
      <c r="E19" s="850" t="s">
        <v>752</v>
      </c>
      <c r="F19" s="850"/>
      <c r="G19" s="851"/>
      <c r="H19" s="852" t="s">
        <v>408</v>
      </c>
      <c r="I19" s="883"/>
      <c r="J19" s="853"/>
      <c r="K19" s="853"/>
      <c r="L19" s="883"/>
      <c r="M19" s="853"/>
      <c r="N19" s="854"/>
    </row>
    <row r="20" spans="1:14" ht="19.5" customHeight="1" x14ac:dyDescent="0.3">
      <c r="A20" s="855"/>
      <c r="B20" s="856"/>
      <c r="C20" s="856"/>
      <c r="D20" s="856"/>
      <c r="E20" s="856"/>
      <c r="F20" s="856"/>
      <c r="G20" s="857"/>
      <c r="H20" s="865"/>
      <c r="I20" s="866"/>
      <c r="J20" s="866"/>
      <c r="K20" s="666" t="s">
        <v>87</v>
      </c>
      <c r="L20" s="666"/>
      <c r="M20" s="666"/>
      <c r="N20" s="834"/>
    </row>
    <row r="21" spans="1:14" ht="19.5" customHeight="1" x14ac:dyDescent="0.3">
      <c r="A21" s="858"/>
      <c r="B21" s="859"/>
      <c r="C21" s="859"/>
      <c r="D21" s="859"/>
      <c r="E21" s="859"/>
      <c r="F21" s="859"/>
      <c r="G21" s="860"/>
      <c r="H21" s="867"/>
      <c r="I21" s="868"/>
      <c r="J21" s="868"/>
      <c r="K21" s="668"/>
      <c r="L21" s="668"/>
      <c r="M21" s="668"/>
      <c r="N21" s="869"/>
    </row>
    <row r="22" spans="1:14" ht="19.5" customHeight="1" x14ac:dyDescent="0.3">
      <c r="A22" s="858"/>
      <c r="B22" s="859"/>
      <c r="C22" s="859"/>
      <c r="D22" s="859"/>
      <c r="E22" s="859"/>
      <c r="F22" s="859"/>
      <c r="G22" s="860"/>
      <c r="H22" s="865"/>
      <c r="I22" s="866"/>
      <c r="J22" s="866"/>
      <c r="K22" s="666" t="s">
        <v>87</v>
      </c>
      <c r="L22" s="666"/>
      <c r="M22" s="666"/>
      <c r="N22" s="834"/>
    </row>
    <row r="23" spans="1:14" ht="19.5" customHeight="1" thickBot="1" x14ac:dyDescent="0.35">
      <c r="A23" s="858"/>
      <c r="B23" s="859"/>
      <c r="C23" s="859"/>
      <c r="D23" s="859"/>
      <c r="E23" s="859"/>
      <c r="F23" s="859"/>
      <c r="G23" s="860"/>
      <c r="H23" s="867"/>
      <c r="I23" s="868"/>
      <c r="J23" s="868"/>
      <c r="K23" s="870"/>
      <c r="L23" s="870"/>
      <c r="M23" s="870"/>
      <c r="N23" s="835"/>
    </row>
    <row r="24" spans="1:14" ht="19.5" customHeight="1" x14ac:dyDescent="0.3">
      <c r="A24" s="858"/>
      <c r="B24" s="859"/>
      <c r="C24" s="859"/>
      <c r="D24" s="859"/>
      <c r="E24" s="859"/>
      <c r="F24" s="859"/>
      <c r="G24" s="860"/>
      <c r="H24" s="310" t="s">
        <v>405</v>
      </c>
      <c r="I24" s="311" t="s">
        <v>370</v>
      </c>
      <c r="J24" s="871" t="s">
        <v>749</v>
      </c>
      <c r="K24" s="871" t="s">
        <v>750</v>
      </c>
      <c r="L24" s="881"/>
      <c r="M24" s="879"/>
      <c r="N24" s="877" t="s">
        <v>23</v>
      </c>
    </row>
    <row r="25" spans="1:14" ht="19.5" customHeight="1" x14ac:dyDescent="0.3">
      <c r="A25" s="858"/>
      <c r="B25" s="859"/>
      <c r="C25" s="859"/>
      <c r="D25" s="859"/>
      <c r="E25" s="859"/>
      <c r="F25" s="859"/>
      <c r="G25" s="860"/>
      <c r="H25" s="312" t="s">
        <v>751</v>
      </c>
      <c r="I25" s="313" t="s">
        <v>225</v>
      </c>
      <c r="J25" s="872"/>
      <c r="K25" s="872"/>
      <c r="L25" s="882"/>
      <c r="M25" s="880"/>
      <c r="N25" s="878"/>
    </row>
    <row r="26" spans="1:14" ht="19.5" customHeight="1" x14ac:dyDescent="0.3">
      <c r="A26" s="858"/>
      <c r="B26" s="859"/>
      <c r="C26" s="859"/>
      <c r="D26" s="859"/>
      <c r="E26" s="859"/>
      <c r="F26" s="859"/>
      <c r="G26" s="860"/>
      <c r="H26" s="314"/>
      <c r="I26" s="315"/>
      <c r="J26" s="316"/>
      <c r="K26" s="316"/>
      <c r="L26" s="316"/>
      <c r="M26" s="316"/>
      <c r="N26" s="317"/>
    </row>
    <row r="27" spans="1:14" ht="19.5" customHeight="1" x14ac:dyDescent="0.3">
      <c r="A27" s="858"/>
      <c r="B27" s="859"/>
      <c r="C27" s="859"/>
      <c r="D27" s="859"/>
      <c r="E27" s="859"/>
      <c r="F27" s="859"/>
      <c r="G27" s="860"/>
      <c r="H27" s="314"/>
      <c r="I27" s="315"/>
      <c r="J27" s="316"/>
      <c r="K27" s="316"/>
      <c r="L27" s="316"/>
      <c r="M27" s="316"/>
      <c r="N27" s="317"/>
    </row>
    <row r="28" spans="1:14" ht="19.5" customHeight="1" x14ac:dyDescent="0.3">
      <c r="A28" s="858"/>
      <c r="B28" s="859"/>
      <c r="C28" s="859"/>
      <c r="D28" s="859"/>
      <c r="E28" s="859"/>
      <c r="F28" s="859"/>
      <c r="G28" s="860"/>
      <c r="H28" s="314"/>
      <c r="I28" s="315"/>
      <c r="J28" s="316"/>
      <c r="K28" s="316"/>
      <c r="L28" s="316"/>
      <c r="M28" s="316"/>
      <c r="N28" s="317"/>
    </row>
    <row r="29" spans="1:14" ht="19.5" customHeight="1" x14ac:dyDescent="0.3">
      <c r="A29" s="858"/>
      <c r="B29" s="859"/>
      <c r="C29" s="859"/>
      <c r="D29" s="859"/>
      <c r="E29" s="859"/>
      <c r="F29" s="859"/>
      <c r="G29" s="860"/>
      <c r="H29" s="314"/>
      <c r="I29" s="315"/>
      <c r="J29" s="318"/>
      <c r="K29" s="318"/>
      <c r="L29" s="318"/>
      <c r="M29" s="318"/>
      <c r="N29" s="319"/>
    </row>
    <row r="30" spans="1:14" ht="19.5" customHeight="1" thickBot="1" x14ac:dyDescent="0.35">
      <c r="A30" s="845" t="s">
        <v>435</v>
      </c>
      <c r="B30" s="846"/>
      <c r="C30" s="846"/>
      <c r="D30" s="846"/>
      <c r="E30" s="846"/>
      <c r="F30" s="847"/>
      <c r="G30" s="847"/>
      <c r="H30" s="324"/>
      <c r="I30" s="321"/>
      <c r="J30" s="322"/>
      <c r="K30" s="322"/>
      <c r="L30" s="322"/>
      <c r="M30" s="322"/>
      <c r="N30" s="323"/>
    </row>
    <row r="31" spans="1:14" ht="19.5" customHeight="1" thickBot="1" x14ac:dyDescent="0.35">
      <c r="A31" s="848" t="s">
        <v>426</v>
      </c>
      <c r="B31" s="849"/>
      <c r="C31" s="849"/>
      <c r="D31" s="849"/>
      <c r="E31" s="850" t="s">
        <v>753</v>
      </c>
      <c r="F31" s="850"/>
      <c r="G31" s="851"/>
      <c r="H31" s="852" t="s">
        <v>408</v>
      </c>
      <c r="I31" s="853"/>
      <c r="J31" s="853"/>
      <c r="K31" s="853"/>
      <c r="L31" s="853"/>
      <c r="M31" s="853"/>
      <c r="N31" s="854"/>
    </row>
    <row r="32" spans="1:14" ht="19.5" customHeight="1" x14ac:dyDescent="0.3">
      <c r="A32" s="855"/>
      <c r="B32" s="856"/>
      <c r="C32" s="856"/>
      <c r="D32" s="856"/>
      <c r="E32" s="856"/>
      <c r="F32" s="856"/>
      <c r="G32" s="857"/>
      <c r="H32" s="865"/>
      <c r="I32" s="866"/>
      <c r="J32" s="866"/>
      <c r="K32" s="666" t="s">
        <v>87</v>
      </c>
      <c r="L32" s="666"/>
      <c r="M32" s="666"/>
      <c r="N32" s="834"/>
    </row>
    <row r="33" spans="1:14" ht="19.5" customHeight="1" x14ac:dyDescent="0.3">
      <c r="A33" s="858"/>
      <c r="B33" s="859"/>
      <c r="C33" s="859"/>
      <c r="D33" s="859"/>
      <c r="E33" s="859"/>
      <c r="F33" s="859"/>
      <c r="G33" s="860"/>
      <c r="H33" s="867"/>
      <c r="I33" s="868"/>
      <c r="J33" s="868"/>
      <c r="K33" s="668"/>
      <c r="L33" s="668"/>
      <c r="M33" s="668"/>
      <c r="N33" s="869"/>
    </row>
    <row r="34" spans="1:14" ht="19.5" customHeight="1" x14ac:dyDescent="0.3">
      <c r="A34" s="858"/>
      <c r="B34" s="859"/>
      <c r="C34" s="859"/>
      <c r="D34" s="859"/>
      <c r="E34" s="859"/>
      <c r="F34" s="859"/>
      <c r="G34" s="860"/>
      <c r="H34" s="865"/>
      <c r="I34" s="866"/>
      <c r="J34" s="866"/>
      <c r="K34" s="666" t="s">
        <v>87</v>
      </c>
      <c r="L34" s="666"/>
      <c r="M34" s="666"/>
      <c r="N34" s="834"/>
    </row>
    <row r="35" spans="1:14" ht="19.5" customHeight="1" thickBot="1" x14ac:dyDescent="0.35">
      <c r="A35" s="858"/>
      <c r="B35" s="859"/>
      <c r="C35" s="859"/>
      <c r="D35" s="859"/>
      <c r="E35" s="859"/>
      <c r="F35" s="859"/>
      <c r="G35" s="860"/>
      <c r="H35" s="867"/>
      <c r="I35" s="868"/>
      <c r="J35" s="868"/>
      <c r="K35" s="870"/>
      <c r="L35" s="870"/>
      <c r="M35" s="870"/>
      <c r="N35" s="835"/>
    </row>
    <row r="36" spans="1:14" ht="19.5" customHeight="1" x14ac:dyDescent="0.3">
      <c r="A36" s="858"/>
      <c r="B36" s="859"/>
      <c r="C36" s="859"/>
      <c r="D36" s="859"/>
      <c r="E36" s="859"/>
      <c r="F36" s="859"/>
      <c r="G36" s="860"/>
      <c r="H36" s="310" t="s">
        <v>405</v>
      </c>
      <c r="I36" s="311" t="s">
        <v>370</v>
      </c>
      <c r="J36" s="871" t="s">
        <v>749</v>
      </c>
      <c r="K36" s="871" t="s">
        <v>750</v>
      </c>
      <c r="L36" s="873" t="s">
        <v>754</v>
      </c>
      <c r="M36" s="879"/>
      <c r="N36" s="877" t="s">
        <v>23</v>
      </c>
    </row>
    <row r="37" spans="1:14" ht="19.5" customHeight="1" x14ac:dyDescent="0.3">
      <c r="A37" s="858"/>
      <c r="B37" s="859"/>
      <c r="C37" s="859"/>
      <c r="D37" s="859"/>
      <c r="E37" s="859"/>
      <c r="F37" s="859"/>
      <c r="G37" s="860"/>
      <c r="H37" s="312" t="s">
        <v>751</v>
      </c>
      <c r="I37" s="313" t="s">
        <v>225</v>
      </c>
      <c r="J37" s="872"/>
      <c r="K37" s="872"/>
      <c r="L37" s="874"/>
      <c r="M37" s="880"/>
      <c r="N37" s="878"/>
    </row>
    <row r="38" spans="1:14" ht="19.5" customHeight="1" x14ac:dyDescent="0.3">
      <c r="A38" s="858"/>
      <c r="B38" s="859"/>
      <c r="C38" s="859"/>
      <c r="D38" s="859"/>
      <c r="E38" s="859"/>
      <c r="F38" s="859"/>
      <c r="G38" s="860"/>
      <c r="H38" s="314"/>
      <c r="I38" s="315"/>
      <c r="J38" s="316"/>
      <c r="K38" s="316"/>
      <c r="L38" s="316"/>
      <c r="M38" s="316"/>
      <c r="N38" s="317"/>
    </row>
    <row r="39" spans="1:14" ht="19.5" customHeight="1" x14ac:dyDescent="0.3">
      <c r="A39" s="858"/>
      <c r="B39" s="859"/>
      <c r="C39" s="859"/>
      <c r="D39" s="859"/>
      <c r="E39" s="859"/>
      <c r="F39" s="859"/>
      <c r="G39" s="860"/>
      <c r="H39" s="314"/>
      <c r="I39" s="315"/>
      <c r="J39" s="316"/>
      <c r="K39" s="316"/>
      <c r="L39" s="316"/>
      <c r="M39" s="316"/>
      <c r="N39" s="317"/>
    </row>
    <row r="40" spans="1:14" ht="19.5" customHeight="1" x14ac:dyDescent="0.3">
      <c r="A40" s="858"/>
      <c r="B40" s="859"/>
      <c r="C40" s="859"/>
      <c r="D40" s="859"/>
      <c r="E40" s="859"/>
      <c r="F40" s="859"/>
      <c r="G40" s="860"/>
      <c r="H40" s="314"/>
      <c r="I40" s="315"/>
      <c r="J40" s="316"/>
      <c r="K40" s="316"/>
      <c r="L40" s="316"/>
      <c r="M40" s="316"/>
      <c r="N40" s="317"/>
    </row>
    <row r="41" spans="1:14" ht="19.5" customHeight="1" x14ac:dyDescent="0.3">
      <c r="A41" s="858"/>
      <c r="B41" s="859"/>
      <c r="C41" s="859"/>
      <c r="D41" s="859"/>
      <c r="E41" s="859"/>
      <c r="F41" s="859"/>
      <c r="G41" s="860"/>
      <c r="H41" s="314"/>
      <c r="I41" s="315"/>
      <c r="J41" s="318"/>
      <c r="K41" s="318"/>
      <c r="L41" s="318"/>
      <c r="M41" s="318"/>
      <c r="N41" s="319"/>
    </row>
    <row r="42" spans="1:14" ht="19.5" customHeight="1" thickBot="1" x14ac:dyDescent="0.35">
      <c r="A42" s="845" t="s">
        <v>435</v>
      </c>
      <c r="B42" s="846"/>
      <c r="C42" s="846"/>
      <c r="D42" s="846"/>
      <c r="E42" s="846"/>
      <c r="F42" s="847"/>
      <c r="G42" s="847"/>
      <c r="H42" s="324"/>
      <c r="I42" s="321"/>
      <c r="J42" s="322"/>
      <c r="K42" s="322"/>
      <c r="L42" s="322"/>
      <c r="M42" s="322"/>
      <c r="N42" s="323"/>
    </row>
    <row r="43" spans="1:14" ht="19.5" customHeight="1" thickBot="1" x14ac:dyDescent="0.35">
      <c r="A43" s="848" t="s">
        <v>426</v>
      </c>
      <c r="B43" s="849"/>
      <c r="C43" s="849"/>
      <c r="D43" s="849"/>
      <c r="E43" s="850" t="s">
        <v>755</v>
      </c>
      <c r="F43" s="850"/>
      <c r="G43" s="851"/>
      <c r="H43" s="852" t="s">
        <v>408</v>
      </c>
      <c r="I43" s="853"/>
      <c r="J43" s="853"/>
      <c r="K43" s="853"/>
      <c r="L43" s="853"/>
      <c r="M43" s="853"/>
      <c r="N43" s="854"/>
    </row>
    <row r="44" spans="1:14" ht="19.5" customHeight="1" x14ac:dyDescent="0.3">
      <c r="A44" s="855"/>
      <c r="B44" s="856"/>
      <c r="C44" s="856"/>
      <c r="D44" s="856"/>
      <c r="E44" s="856"/>
      <c r="F44" s="856"/>
      <c r="G44" s="857"/>
      <c r="H44" s="865"/>
      <c r="I44" s="866"/>
      <c r="J44" s="866"/>
      <c r="K44" s="666" t="s">
        <v>87</v>
      </c>
      <c r="L44" s="666"/>
      <c r="M44" s="666"/>
      <c r="N44" s="834"/>
    </row>
    <row r="45" spans="1:14" ht="19.5" customHeight="1" x14ac:dyDescent="0.3">
      <c r="A45" s="858"/>
      <c r="B45" s="859"/>
      <c r="C45" s="859"/>
      <c r="D45" s="859"/>
      <c r="E45" s="859"/>
      <c r="F45" s="859"/>
      <c r="G45" s="860"/>
      <c r="H45" s="867"/>
      <c r="I45" s="868"/>
      <c r="J45" s="868"/>
      <c r="K45" s="668"/>
      <c r="L45" s="668"/>
      <c r="M45" s="668"/>
      <c r="N45" s="869"/>
    </row>
    <row r="46" spans="1:14" ht="19.5" customHeight="1" x14ac:dyDescent="0.3">
      <c r="A46" s="858"/>
      <c r="B46" s="859"/>
      <c r="C46" s="859"/>
      <c r="D46" s="859"/>
      <c r="E46" s="859"/>
      <c r="F46" s="859"/>
      <c r="G46" s="860"/>
      <c r="H46" s="865"/>
      <c r="I46" s="866"/>
      <c r="J46" s="866"/>
      <c r="K46" s="666" t="s">
        <v>87</v>
      </c>
      <c r="L46" s="666"/>
      <c r="M46" s="666"/>
      <c r="N46" s="834"/>
    </row>
    <row r="47" spans="1:14" ht="19.5" customHeight="1" thickBot="1" x14ac:dyDescent="0.35">
      <c r="A47" s="858"/>
      <c r="B47" s="859"/>
      <c r="C47" s="859"/>
      <c r="D47" s="859"/>
      <c r="E47" s="859"/>
      <c r="F47" s="859"/>
      <c r="G47" s="860"/>
      <c r="H47" s="867"/>
      <c r="I47" s="868"/>
      <c r="J47" s="868"/>
      <c r="K47" s="870"/>
      <c r="L47" s="870"/>
      <c r="M47" s="870"/>
      <c r="N47" s="835"/>
    </row>
    <row r="48" spans="1:14" ht="19.5" customHeight="1" x14ac:dyDescent="0.3">
      <c r="A48" s="858"/>
      <c r="B48" s="859"/>
      <c r="C48" s="859"/>
      <c r="D48" s="859"/>
      <c r="E48" s="859"/>
      <c r="F48" s="859"/>
      <c r="G48" s="860"/>
      <c r="H48" s="310" t="s">
        <v>405</v>
      </c>
      <c r="I48" s="311" t="s">
        <v>370</v>
      </c>
      <c r="J48" s="871" t="s">
        <v>749</v>
      </c>
      <c r="K48" s="871" t="s">
        <v>750</v>
      </c>
      <c r="L48" s="873" t="s">
        <v>754</v>
      </c>
      <c r="M48" s="875" t="s">
        <v>756</v>
      </c>
      <c r="N48" s="877" t="s">
        <v>23</v>
      </c>
    </row>
    <row r="49" spans="1:14" ht="19.5" customHeight="1" x14ac:dyDescent="0.3">
      <c r="A49" s="858"/>
      <c r="B49" s="859"/>
      <c r="C49" s="859"/>
      <c r="D49" s="859"/>
      <c r="E49" s="859"/>
      <c r="F49" s="859"/>
      <c r="G49" s="860"/>
      <c r="H49" s="312" t="s">
        <v>751</v>
      </c>
      <c r="I49" s="313" t="s">
        <v>225</v>
      </c>
      <c r="J49" s="872"/>
      <c r="K49" s="872"/>
      <c r="L49" s="874"/>
      <c r="M49" s="876"/>
      <c r="N49" s="878"/>
    </row>
    <row r="50" spans="1:14" ht="19.5" customHeight="1" x14ac:dyDescent="0.3">
      <c r="A50" s="858"/>
      <c r="B50" s="859"/>
      <c r="C50" s="859"/>
      <c r="D50" s="859"/>
      <c r="E50" s="859"/>
      <c r="F50" s="859"/>
      <c r="G50" s="860"/>
      <c r="H50" s="314"/>
      <c r="I50" s="315"/>
      <c r="J50" s="316"/>
      <c r="K50" s="316"/>
      <c r="L50" s="316"/>
      <c r="M50" s="316"/>
      <c r="N50" s="317"/>
    </row>
    <row r="51" spans="1:14" ht="19.5" customHeight="1" x14ac:dyDescent="0.3">
      <c r="A51" s="858"/>
      <c r="B51" s="859"/>
      <c r="C51" s="859"/>
      <c r="D51" s="859"/>
      <c r="E51" s="859"/>
      <c r="F51" s="859"/>
      <c r="G51" s="860"/>
      <c r="H51" s="314"/>
      <c r="I51" s="315"/>
      <c r="J51" s="316"/>
      <c r="K51" s="316"/>
      <c r="L51" s="316"/>
      <c r="M51" s="316"/>
      <c r="N51" s="317"/>
    </row>
    <row r="52" spans="1:14" ht="19.5" customHeight="1" x14ac:dyDescent="0.3">
      <c r="A52" s="858"/>
      <c r="B52" s="859"/>
      <c r="C52" s="859"/>
      <c r="D52" s="859"/>
      <c r="E52" s="859"/>
      <c r="F52" s="859"/>
      <c r="G52" s="860"/>
      <c r="H52" s="314"/>
      <c r="I52" s="315"/>
      <c r="J52" s="316"/>
      <c r="K52" s="316"/>
      <c r="L52" s="316"/>
      <c r="M52" s="316"/>
      <c r="N52" s="317"/>
    </row>
    <row r="53" spans="1:14" ht="19.5" customHeight="1" x14ac:dyDescent="0.3">
      <c r="A53" s="858"/>
      <c r="B53" s="859"/>
      <c r="C53" s="859"/>
      <c r="D53" s="859"/>
      <c r="E53" s="859"/>
      <c r="F53" s="859"/>
      <c r="G53" s="860"/>
      <c r="H53" s="314"/>
      <c r="I53" s="315"/>
      <c r="J53" s="318"/>
      <c r="K53" s="318"/>
      <c r="L53" s="318"/>
      <c r="M53" s="318"/>
      <c r="N53" s="319"/>
    </row>
    <row r="54" spans="1:14" ht="19.5" customHeight="1" thickBot="1" x14ac:dyDescent="0.35">
      <c r="A54" s="845" t="s">
        <v>435</v>
      </c>
      <c r="B54" s="846"/>
      <c r="C54" s="846"/>
      <c r="D54" s="846"/>
      <c r="E54" s="846"/>
      <c r="F54" s="847"/>
      <c r="G54" s="847"/>
      <c r="H54" s="324"/>
      <c r="I54" s="321"/>
      <c r="J54" s="322"/>
      <c r="K54" s="322"/>
      <c r="L54" s="322"/>
      <c r="M54" s="322"/>
      <c r="N54" s="323"/>
    </row>
    <row r="55" spans="1:14" ht="19.5" customHeight="1" thickBot="1" x14ac:dyDescent="0.35">
      <c r="A55" s="848" t="s">
        <v>78</v>
      </c>
      <c r="B55" s="849"/>
      <c r="C55" s="849"/>
      <c r="D55" s="849"/>
      <c r="E55" s="850" t="s">
        <v>757</v>
      </c>
      <c r="F55" s="850"/>
      <c r="G55" s="851"/>
      <c r="H55" s="852" t="s">
        <v>408</v>
      </c>
      <c r="I55" s="853"/>
      <c r="J55" s="853"/>
      <c r="K55" s="853"/>
      <c r="L55" s="853"/>
      <c r="M55" s="853"/>
      <c r="N55" s="854"/>
    </row>
    <row r="56" spans="1:14" ht="19.5" customHeight="1" x14ac:dyDescent="0.3">
      <c r="A56" s="855"/>
      <c r="B56" s="856"/>
      <c r="C56" s="856"/>
      <c r="D56" s="856"/>
      <c r="E56" s="856"/>
      <c r="F56" s="856"/>
      <c r="G56" s="857"/>
      <c r="H56" s="865"/>
      <c r="I56" s="866"/>
      <c r="J56" s="866"/>
      <c r="K56" s="666" t="s">
        <v>87</v>
      </c>
      <c r="L56" s="666"/>
      <c r="M56" s="666"/>
      <c r="N56" s="834"/>
    </row>
    <row r="57" spans="1:14" ht="19.5" customHeight="1" x14ac:dyDescent="0.3">
      <c r="A57" s="858"/>
      <c r="B57" s="859"/>
      <c r="C57" s="859"/>
      <c r="D57" s="859"/>
      <c r="E57" s="859"/>
      <c r="F57" s="859"/>
      <c r="G57" s="860"/>
      <c r="H57" s="867"/>
      <c r="I57" s="868"/>
      <c r="J57" s="868"/>
      <c r="K57" s="668"/>
      <c r="L57" s="668"/>
      <c r="M57" s="668"/>
      <c r="N57" s="869"/>
    </row>
    <row r="58" spans="1:14" ht="19.5" customHeight="1" x14ac:dyDescent="0.3">
      <c r="A58" s="858"/>
      <c r="B58" s="859"/>
      <c r="C58" s="859"/>
      <c r="D58" s="859"/>
      <c r="E58" s="859"/>
      <c r="F58" s="859"/>
      <c r="G58" s="860"/>
      <c r="H58" s="865"/>
      <c r="I58" s="866"/>
      <c r="J58" s="866"/>
      <c r="K58" s="666" t="s">
        <v>87</v>
      </c>
      <c r="L58" s="666"/>
      <c r="M58" s="666"/>
      <c r="N58" s="834"/>
    </row>
    <row r="59" spans="1:14" ht="19.5" customHeight="1" thickBot="1" x14ac:dyDescent="0.35">
      <c r="A59" s="858"/>
      <c r="B59" s="859"/>
      <c r="C59" s="859"/>
      <c r="D59" s="859"/>
      <c r="E59" s="859"/>
      <c r="F59" s="859"/>
      <c r="G59" s="860"/>
      <c r="H59" s="867"/>
      <c r="I59" s="868"/>
      <c r="J59" s="868"/>
      <c r="K59" s="870"/>
      <c r="L59" s="870"/>
      <c r="M59" s="870"/>
      <c r="N59" s="835"/>
    </row>
    <row r="60" spans="1:14" ht="19.5" customHeight="1" x14ac:dyDescent="0.3">
      <c r="A60" s="858"/>
      <c r="B60" s="859"/>
      <c r="C60" s="859"/>
      <c r="D60" s="859"/>
      <c r="E60" s="859"/>
      <c r="F60" s="859"/>
      <c r="G60" s="860"/>
      <c r="H60" s="310" t="s">
        <v>405</v>
      </c>
      <c r="I60" s="311" t="s">
        <v>370</v>
      </c>
      <c r="J60" s="836" t="s">
        <v>23</v>
      </c>
      <c r="K60" s="837"/>
      <c r="L60" s="837"/>
      <c r="M60" s="837"/>
      <c r="N60" s="838"/>
    </row>
    <row r="61" spans="1:14" ht="19.5" customHeight="1" x14ac:dyDescent="0.3">
      <c r="A61" s="858"/>
      <c r="B61" s="859"/>
      <c r="C61" s="859"/>
      <c r="D61" s="859"/>
      <c r="E61" s="859"/>
      <c r="F61" s="859"/>
      <c r="G61" s="860"/>
      <c r="H61" s="312" t="s">
        <v>751</v>
      </c>
      <c r="I61" s="313" t="s">
        <v>225</v>
      </c>
      <c r="J61" s="839"/>
      <c r="K61" s="840"/>
      <c r="L61" s="840"/>
      <c r="M61" s="840"/>
      <c r="N61" s="841"/>
    </row>
    <row r="62" spans="1:14" ht="19.5" customHeight="1" x14ac:dyDescent="0.3">
      <c r="A62" s="858"/>
      <c r="B62" s="859"/>
      <c r="C62" s="859"/>
      <c r="D62" s="859"/>
      <c r="E62" s="859"/>
      <c r="F62" s="859"/>
      <c r="G62" s="860"/>
      <c r="H62" s="314"/>
      <c r="I62" s="315"/>
      <c r="J62" s="839"/>
      <c r="K62" s="840"/>
      <c r="L62" s="840"/>
      <c r="M62" s="840"/>
      <c r="N62" s="841"/>
    </row>
    <row r="63" spans="1:14" ht="19.5" customHeight="1" thickBot="1" x14ac:dyDescent="0.35">
      <c r="A63" s="861"/>
      <c r="B63" s="862"/>
      <c r="C63" s="862"/>
      <c r="D63" s="862"/>
      <c r="E63" s="862"/>
      <c r="F63" s="863"/>
      <c r="G63" s="864"/>
      <c r="H63" s="324"/>
      <c r="I63" s="321"/>
      <c r="J63" s="842"/>
      <c r="K63" s="843"/>
      <c r="L63" s="843"/>
      <c r="M63" s="843"/>
      <c r="N63" s="844"/>
    </row>
  </sheetData>
  <mergeCells count="88">
    <mergeCell ref="A5:C5"/>
    <mergeCell ref="D5:G5"/>
    <mergeCell ref="H5:J5"/>
    <mergeCell ref="K5:N5"/>
    <mergeCell ref="A1:D3"/>
    <mergeCell ref="E1:K1"/>
    <mergeCell ref="L1:N1"/>
    <mergeCell ref="E2:K3"/>
    <mergeCell ref="L2:N3"/>
    <mergeCell ref="A6:N6"/>
    <mergeCell ref="A7:D7"/>
    <mergeCell ref="E7:G7"/>
    <mergeCell ref="H7:N7"/>
    <mergeCell ref="A8:G17"/>
    <mergeCell ref="H8:J9"/>
    <mergeCell ref="K8:M9"/>
    <mergeCell ref="N8:N9"/>
    <mergeCell ref="H10:J11"/>
    <mergeCell ref="K10:M11"/>
    <mergeCell ref="N10:N11"/>
    <mergeCell ref="J12:J13"/>
    <mergeCell ref="K12:K13"/>
    <mergeCell ref="L12:L13"/>
    <mergeCell ref="M12:M13"/>
    <mergeCell ref="N12:N13"/>
    <mergeCell ref="A18:G18"/>
    <mergeCell ref="A19:D19"/>
    <mergeCell ref="E19:G19"/>
    <mergeCell ref="H19:N19"/>
    <mergeCell ref="A20:G29"/>
    <mergeCell ref="H20:J21"/>
    <mergeCell ref="K20:M21"/>
    <mergeCell ref="N20:N21"/>
    <mergeCell ref="H22:J23"/>
    <mergeCell ref="K22:M23"/>
    <mergeCell ref="N22:N23"/>
    <mergeCell ref="J24:J25"/>
    <mergeCell ref="K24:K25"/>
    <mergeCell ref="L24:L25"/>
    <mergeCell ref="M24:M25"/>
    <mergeCell ref="N24:N25"/>
    <mergeCell ref="A30:G30"/>
    <mergeCell ref="A31:D31"/>
    <mergeCell ref="E31:G31"/>
    <mergeCell ref="H31:N31"/>
    <mergeCell ref="A32:G41"/>
    <mergeCell ref="H32:J33"/>
    <mergeCell ref="K32:M33"/>
    <mergeCell ref="N32:N33"/>
    <mergeCell ref="H34:J35"/>
    <mergeCell ref="K34:M35"/>
    <mergeCell ref="N34:N35"/>
    <mergeCell ref="J36:J37"/>
    <mergeCell ref="K36:K37"/>
    <mergeCell ref="L36:L37"/>
    <mergeCell ref="M36:M37"/>
    <mergeCell ref="N36:N37"/>
    <mergeCell ref="A42:G42"/>
    <mergeCell ref="A43:D43"/>
    <mergeCell ref="E43:G43"/>
    <mergeCell ref="H43:N43"/>
    <mergeCell ref="A44:G53"/>
    <mergeCell ref="H44:J45"/>
    <mergeCell ref="K44:M45"/>
    <mergeCell ref="N44:N45"/>
    <mergeCell ref="H46:J47"/>
    <mergeCell ref="K46:M47"/>
    <mergeCell ref="N46:N47"/>
    <mergeCell ref="J48:J49"/>
    <mergeCell ref="K48:K49"/>
    <mergeCell ref="L48:L49"/>
    <mergeCell ref="M48:M49"/>
    <mergeCell ref="N48:N49"/>
    <mergeCell ref="A54:G54"/>
    <mergeCell ref="A55:D55"/>
    <mergeCell ref="E55:G55"/>
    <mergeCell ref="H55:N55"/>
    <mergeCell ref="A56:G63"/>
    <mergeCell ref="H56:J57"/>
    <mergeCell ref="K56:M57"/>
    <mergeCell ref="N56:N57"/>
    <mergeCell ref="H58:J59"/>
    <mergeCell ref="K58:M59"/>
    <mergeCell ref="N58:N59"/>
    <mergeCell ref="J60:N60"/>
    <mergeCell ref="J61:N61"/>
    <mergeCell ref="J62:N62"/>
    <mergeCell ref="J63:N63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 xml:space="preserve">&amp;L&amp;F&amp;C&amp;A&amp;R&amp;D </oddFooter>
  </headerFooter>
  <drawing r:id="rId2"/>
  <legacyDrawing r:id="rId3"/>
  <controls>
    <mc:AlternateContent xmlns:mc="http://schemas.openxmlformats.org/markup-compatibility/2006">
      <mc:Choice Requires="x14">
        <control shapeId="130049" r:id="rId4" name="CheckBox1">
          <controlPr defaultSize="0" autoFill="0" autoLine="0" r:id="rId5">
            <anchor moveWithCells="1">
              <from>
                <xdr:col>7</xdr:col>
                <xdr:colOff>137160</xdr:colOff>
                <xdr:row>7</xdr:row>
                <xdr:rowOff>7620</xdr:rowOff>
              </from>
              <to>
                <xdr:col>8</xdr:col>
                <xdr:colOff>327660</xdr:colOff>
                <xdr:row>8</xdr:row>
                <xdr:rowOff>45720</xdr:rowOff>
              </to>
            </anchor>
          </controlPr>
        </control>
      </mc:Choice>
      <mc:Fallback>
        <control shapeId="130049" r:id="rId4" name="CheckBox1"/>
      </mc:Fallback>
    </mc:AlternateContent>
    <mc:AlternateContent xmlns:mc="http://schemas.openxmlformats.org/markup-compatibility/2006">
      <mc:Choice Requires="x14">
        <control shapeId="130050" r:id="rId6" name="CheckBox2">
          <controlPr defaultSize="0" autoFill="0" autoLine="0" r:id="rId7">
            <anchor moveWithCells="1">
              <from>
                <xdr:col>7</xdr:col>
                <xdr:colOff>53340</xdr:colOff>
                <xdr:row>9</xdr:row>
                <xdr:rowOff>152400</xdr:rowOff>
              </from>
              <to>
                <xdr:col>9</xdr:col>
                <xdr:colOff>205740</xdr:colOff>
                <xdr:row>10</xdr:row>
                <xdr:rowOff>121920</xdr:rowOff>
              </to>
            </anchor>
          </controlPr>
        </control>
      </mc:Choice>
      <mc:Fallback>
        <control shapeId="130050" r:id="rId6" name="CheckBox2"/>
      </mc:Fallback>
    </mc:AlternateContent>
    <mc:AlternateContent xmlns:mc="http://schemas.openxmlformats.org/markup-compatibility/2006">
      <mc:Choice Requires="x14">
        <control shapeId="130051" r:id="rId8" name="CheckBox3">
          <controlPr defaultSize="0" autoFill="0" autoLine="0" r:id="rId9">
            <anchor moveWithCells="1">
              <from>
                <xdr:col>7</xdr:col>
                <xdr:colOff>144780</xdr:colOff>
                <xdr:row>8</xdr:row>
                <xdr:rowOff>22860</xdr:rowOff>
              </from>
              <to>
                <xdr:col>8</xdr:col>
                <xdr:colOff>365760</xdr:colOff>
                <xdr:row>8</xdr:row>
                <xdr:rowOff>236220</xdr:rowOff>
              </to>
            </anchor>
          </controlPr>
        </control>
      </mc:Choice>
      <mc:Fallback>
        <control shapeId="130051" r:id="rId8" name="CheckBox3"/>
      </mc:Fallback>
    </mc:AlternateContent>
    <mc:AlternateContent xmlns:mc="http://schemas.openxmlformats.org/markup-compatibility/2006">
      <mc:Choice Requires="x14">
        <control shapeId="130052" r:id="rId10" name="CheckBox4">
          <controlPr defaultSize="0" autoFill="0" autoLine="0" r:id="rId11">
            <anchor moveWithCells="1">
              <from>
                <xdr:col>7</xdr:col>
                <xdr:colOff>137160</xdr:colOff>
                <xdr:row>19</xdr:row>
                <xdr:rowOff>7620</xdr:rowOff>
              </from>
              <to>
                <xdr:col>8</xdr:col>
                <xdr:colOff>327660</xdr:colOff>
                <xdr:row>20</xdr:row>
                <xdr:rowOff>45720</xdr:rowOff>
              </to>
            </anchor>
          </controlPr>
        </control>
      </mc:Choice>
      <mc:Fallback>
        <control shapeId="130052" r:id="rId10" name="CheckBox4"/>
      </mc:Fallback>
    </mc:AlternateContent>
    <mc:AlternateContent xmlns:mc="http://schemas.openxmlformats.org/markup-compatibility/2006">
      <mc:Choice Requires="x14">
        <control shapeId="130053" r:id="rId12" name="CheckBox5">
          <controlPr defaultSize="0" autoFill="0" autoLine="0" r:id="rId13">
            <anchor moveWithCells="1">
              <from>
                <xdr:col>7</xdr:col>
                <xdr:colOff>53340</xdr:colOff>
                <xdr:row>21</xdr:row>
                <xdr:rowOff>152400</xdr:rowOff>
              </from>
              <to>
                <xdr:col>9</xdr:col>
                <xdr:colOff>220980</xdr:colOff>
                <xdr:row>22</xdr:row>
                <xdr:rowOff>121920</xdr:rowOff>
              </to>
            </anchor>
          </controlPr>
        </control>
      </mc:Choice>
      <mc:Fallback>
        <control shapeId="130053" r:id="rId12" name="CheckBox5"/>
      </mc:Fallback>
    </mc:AlternateContent>
    <mc:AlternateContent xmlns:mc="http://schemas.openxmlformats.org/markup-compatibility/2006">
      <mc:Choice Requires="x14">
        <control shapeId="130054" r:id="rId14" name="CheckBox6">
          <controlPr defaultSize="0" autoFill="0" autoLine="0" r:id="rId15">
            <anchor moveWithCells="1">
              <from>
                <xdr:col>7</xdr:col>
                <xdr:colOff>144780</xdr:colOff>
                <xdr:row>20</xdr:row>
                <xdr:rowOff>22860</xdr:rowOff>
              </from>
              <to>
                <xdr:col>8</xdr:col>
                <xdr:colOff>365760</xdr:colOff>
                <xdr:row>20</xdr:row>
                <xdr:rowOff>236220</xdr:rowOff>
              </to>
            </anchor>
          </controlPr>
        </control>
      </mc:Choice>
      <mc:Fallback>
        <control shapeId="130054" r:id="rId14" name="CheckBox6"/>
      </mc:Fallback>
    </mc:AlternateContent>
    <mc:AlternateContent xmlns:mc="http://schemas.openxmlformats.org/markup-compatibility/2006">
      <mc:Choice Requires="x14">
        <control shapeId="130055" r:id="rId16" name="CheckBox7">
          <controlPr defaultSize="0" autoFill="0" autoLine="0" r:id="rId17">
            <anchor moveWithCells="1">
              <from>
                <xdr:col>7</xdr:col>
                <xdr:colOff>137160</xdr:colOff>
                <xdr:row>31</xdr:row>
                <xdr:rowOff>7620</xdr:rowOff>
              </from>
              <to>
                <xdr:col>8</xdr:col>
                <xdr:colOff>327660</xdr:colOff>
                <xdr:row>32</xdr:row>
                <xdr:rowOff>45720</xdr:rowOff>
              </to>
            </anchor>
          </controlPr>
        </control>
      </mc:Choice>
      <mc:Fallback>
        <control shapeId="130055" r:id="rId16" name="CheckBox7"/>
      </mc:Fallback>
    </mc:AlternateContent>
    <mc:AlternateContent xmlns:mc="http://schemas.openxmlformats.org/markup-compatibility/2006">
      <mc:Choice Requires="x14">
        <control shapeId="130056" r:id="rId18" name="CheckBox8">
          <controlPr defaultSize="0" autoFill="0" autoLine="0" r:id="rId19">
            <anchor moveWithCells="1">
              <from>
                <xdr:col>7</xdr:col>
                <xdr:colOff>53340</xdr:colOff>
                <xdr:row>33</xdr:row>
                <xdr:rowOff>152400</xdr:rowOff>
              </from>
              <to>
                <xdr:col>9</xdr:col>
                <xdr:colOff>220980</xdr:colOff>
                <xdr:row>34</xdr:row>
                <xdr:rowOff>121920</xdr:rowOff>
              </to>
            </anchor>
          </controlPr>
        </control>
      </mc:Choice>
      <mc:Fallback>
        <control shapeId="130056" r:id="rId18" name="CheckBox8"/>
      </mc:Fallback>
    </mc:AlternateContent>
    <mc:AlternateContent xmlns:mc="http://schemas.openxmlformats.org/markup-compatibility/2006">
      <mc:Choice Requires="x14">
        <control shapeId="130057" r:id="rId20" name="CheckBox9">
          <controlPr defaultSize="0" autoFill="0" autoLine="0" r:id="rId21">
            <anchor moveWithCells="1">
              <from>
                <xdr:col>7</xdr:col>
                <xdr:colOff>144780</xdr:colOff>
                <xdr:row>32</xdr:row>
                <xdr:rowOff>22860</xdr:rowOff>
              </from>
              <to>
                <xdr:col>8</xdr:col>
                <xdr:colOff>365760</xdr:colOff>
                <xdr:row>32</xdr:row>
                <xdr:rowOff>236220</xdr:rowOff>
              </to>
            </anchor>
          </controlPr>
        </control>
      </mc:Choice>
      <mc:Fallback>
        <control shapeId="130057" r:id="rId20" name="CheckBox9"/>
      </mc:Fallback>
    </mc:AlternateContent>
    <mc:AlternateContent xmlns:mc="http://schemas.openxmlformats.org/markup-compatibility/2006">
      <mc:Choice Requires="x14">
        <control shapeId="130058" r:id="rId22" name="CheckBox10">
          <controlPr defaultSize="0" autoFill="0" autoLine="0" r:id="rId23">
            <anchor moveWithCells="1">
              <from>
                <xdr:col>7</xdr:col>
                <xdr:colOff>137160</xdr:colOff>
                <xdr:row>43</xdr:row>
                <xdr:rowOff>7620</xdr:rowOff>
              </from>
              <to>
                <xdr:col>8</xdr:col>
                <xdr:colOff>327660</xdr:colOff>
                <xdr:row>44</xdr:row>
                <xdr:rowOff>45720</xdr:rowOff>
              </to>
            </anchor>
          </controlPr>
        </control>
      </mc:Choice>
      <mc:Fallback>
        <control shapeId="130058" r:id="rId22" name="CheckBox10"/>
      </mc:Fallback>
    </mc:AlternateContent>
    <mc:AlternateContent xmlns:mc="http://schemas.openxmlformats.org/markup-compatibility/2006">
      <mc:Choice Requires="x14">
        <control shapeId="130059" r:id="rId24" name="CheckBox11">
          <controlPr defaultSize="0" autoFill="0" autoLine="0" r:id="rId25">
            <anchor moveWithCells="1">
              <from>
                <xdr:col>7</xdr:col>
                <xdr:colOff>53340</xdr:colOff>
                <xdr:row>45</xdr:row>
                <xdr:rowOff>152400</xdr:rowOff>
              </from>
              <to>
                <xdr:col>9</xdr:col>
                <xdr:colOff>220980</xdr:colOff>
                <xdr:row>46</xdr:row>
                <xdr:rowOff>121920</xdr:rowOff>
              </to>
            </anchor>
          </controlPr>
        </control>
      </mc:Choice>
      <mc:Fallback>
        <control shapeId="130059" r:id="rId24" name="CheckBox11"/>
      </mc:Fallback>
    </mc:AlternateContent>
    <mc:AlternateContent xmlns:mc="http://schemas.openxmlformats.org/markup-compatibility/2006">
      <mc:Choice Requires="x14">
        <control shapeId="130060" r:id="rId26" name="CheckBox12">
          <controlPr defaultSize="0" autoFill="0" autoLine="0" r:id="rId27">
            <anchor moveWithCells="1">
              <from>
                <xdr:col>7</xdr:col>
                <xdr:colOff>144780</xdr:colOff>
                <xdr:row>44</xdr:row>
                <xdr:rowOff>22860</xdr:rowOff>
              </from>
              <to>
                <xdr:col>8</xdr:col>
                <xdr:colOff>365760</xdr:colOff>
                <xdr:row>44</xdr:row>
                <xdr:rowOff>236220</xdr:rowOff>
              </to>
            </anchor>
          </controlPr>
        </control>
      </mc:Choice>
      <mc:Fallback>
        <control shapeId="130060" r:id="rId26" name="CheckBox12"/>
      </mc:Fallback>
    </mc:AlternateContent>
    <mc:AlternateContent xmlns:mc="http://schemas.openxmlformats.org/markup-compatibility/2006">
      <mc:Choice Requires="x14">
        <control shapeId="130061" r:id="rId28" name="CheckBox13">
          <controlPr defaultSize="0" autoFill="0" autoLine="0" r:id="rId29">
            <anchor moveWithCells="1">
              <from>
                <xdr:col>7</xdr:col>
                <xdr:colOff>137160</xdr:colOff>
                <xdr:row>55</xdr:row>
                <xdr:rowOff>7620</xdr:rowOff>
              </from>
              <to>
                <xdr:col>8</xdr:col>
                <xdr:colOff>327660</xdr:colOff>
                <xdr:row>56</xdr:row>
                <xdr:rowOff>45720</xdr:rowOff>
              </to>
            </anchor>
          </controlPr>
        </control>
      </mc:Choice>
      <mc:Fallback>
        <control shapeId="130061" r:id="rId28" name="CheckBox13"/>
      </mc:Fallback>
    </mc:AlternateContent>
    <mc:AlternateContent xmlns:mc="http://schemas.openxmlformats.org/markup-compatibility/2006">
      <mc:Choice Requires="x14">
        <control shapeId="130062" r:id="rId30" name="CheckBox14">
          <controlPr defaultSize="0" autoFill="0" autoLine="0" r:id="rId31">
            <anchor moveWithCells="1">
              <from>
                <xdr:col>7</xdr:col>
                <xdr:colOff>53340</xdr:colOff>
                <xdr:row>57</xdr:row>
                <xdr:rowOff>152400</xdr:rowOff>
              </from>
              <to>
                <xdr:col>9</xdr:col>
                <xdr:colOff>220980</xdr:colOff>
                <xdr:row>58</xdr:row>
                <xdr:rowOff>121920</xdr:rowOff>
              </to>
            </anchor>
          </controlPr>
        </control>
      </mc:Choice>
      <mc:Fallback>
        <control shapeId="130062" r:id="rId30" name="CheckBox14"/>
      </mc:Fallback>
    </mc:AlternateContent>
    <mc:AlternateContent xmlns:mc="http://schemas.openxmlformats.org/markup-compatibility/2006">
      <mc:Choice Requires="x14">
        <control shapeId="130063" r:id="rId32" name="CheckBox15">
          <controlPr defaultSize="0" autoFill="0" autoLine="0" r:id="rId33">
            <anchor moveWithCells="1">
              <from>
                <xdr:col>7</xdr:col>
                <xdr:colOff>144780</xdr:colOff>
                <xdr:row>56</xdr:row>
                <xdr:rowOff>22860</xdr:rowOff>
              </from>
              <to>
                <xdr:col>8</xdr:col>
                <xdr:colOff>365760</xdr:colOff>
                <xdr:row>56</xdr:row>
                <xdr:rowOff>236220</xdr:rowOff>
              </to>
            </anchor>
          </controlPr>
        </control>
      </mc:Choice>
      <mc:Fallback>
        <control shapeId="130063" r:id="rId32" name="CheckBox1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41EE05-4B09-4626-9D3F-2A270296EE37}">
          <x14:formula1>
            <xm:f>Data!$C$26:$C$40</xm:f>
          </x14:formula1>
          <xm:sqref>K8:M9 K20:M21 K32:M33 K44:M45 K56:M57</xm:sqref>
        </x14:dataValidation>
        <x14:dataValidation type="list" allowBlank="1" showInputMessage="1" showErrorMessage="1" xr:uid="{BBCD3EBA-71F7-4BF8-9674-58091A030D36}">
          <x14:formula1>
            <xm:f>Data!$C$20:$C$23</xm:f>
          </x14:formula1>
          <xm:sqref>K10:M11 K22:M23 K34:M35 K46:M47 K58:M59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2169-1710-4DD0-AB93-8E9A0736E812}">
  <sheetPr codeName="Taul34">
    <tabColor indexed="44"/>
    <pageSetUpPr fitToPage="1"/>
  </sheetPr>
  <dimension ref="A1:K45"/>
  <sheetViews>
    <sheetView view="pageBreakPreview" zoomScale="85" zoomScaleNormal="100" zoomScaleSheetLayoutView="85" workbookViewId="0">
      <selection activeCell="N8" sqref="N8"/>
    </sheetView>
  </sheetViews>
  <sheetFormatPr defaultColWidth="6.81640625" defaultRowHeight="15" x14ac:dyDescent="0.25"/>
  <cols>
    <col min="1" max="3" width="6.81640625" style="272" customWidth="1"/>
    <col min="4" max="4" width="6.81640625" style="273" customWidth="1"/>
    <col min="5" max="5" width="6.81640625" style="272" customWidth="1"/>
    <col min="6" max="6" width="11.1796875" style="273" customWidth="1"/>
    <col min="7" max="7" width="13.36328125" style="272" customWidth="1"/>
    <col min="8" max="8" width="10" style="272" customWidth="1"/>
    <col min="9" max="9" width="9.453125" style="272" customWidth="1"/>
    <col min="10" max="10" width="21.7265625" style="272" customWidth="1"/>
    <col min="11" max="16384" width="6.81640625" style="1"/>
  </cols>
  <sheetData>
    <row r="1" spans="1:11" ht="20.100000000000001" customHeight="1" x14ac:dyDescent="0.3">
      <c r="A1" s="828"/>
      <c r="B1" s="829"/>
      <c r="C1" s="829"/>
      <c r="D1" s="829"/>
      <c r="E1" s="811" t="s">
        <v>728</v>
      </c>
      <c r="F1" s="812"/>
      <c r="G1" s="812"/>
      <c r="H1" s="812"/>
      <c r="I1" s="813"/>
      <c r="J1" s="258" t="s">
        <v>102</v>
      </c>
    </row>
    <row r="2" spans="1:11" ht="20.100000000000001" customHeight="1" x14ac:dyDescent="0.25">
      <c r="A2" s="830"/>
      <c r="B2" s="831"/>
      <c r="C2" s="831"/>
      <c r="D2" s="831"/>
      <c r="E2" s="814" t="s">
        <v>727</v>
      </c>
      <c r="F2" s="815"/>
      <c r="G2" s="815"/>
      <c r="H2" s="815"/>
      <c r="I2" s="816"/>
      <c r="J2" s="795">
        <f>'FORMULARZ ZAMÓWIENIA - OKŁADKA'!N2</f>
        <v>45630</v>
      </c>
    </row>
    <row r="3" spans="1:11" ht="20.100000000000001" customHeight="1" x14ac:dyDescent="0.25">
      <c r="A3" s="832"/>
      <c r="B3" s="833"/>
      <c r="C3" s="833"/>
      <c r="D3" s="833"/>
      <c r="E3" s="817" t="s">
        <v>54</v>
      </c>
      <c r="F3" s="818"/>
      <c r="G3" s="818"/>
      <c r="H3" s="818"/>
      <c r="I3" s="819"/>
      <c r="J3" s="796"/>
    </row>
    <row r="4" spans="1:11" ht="20.100000000000001" customHeight="1" thickBot="1" x14ac:dyDescent="0.3">
      <c r="A4" s="285"/>
      <c r="B4" s="286"/>
      <c r="C4" s="287"/>
      <c r="D4" s="287"/>
      <c r="E4" s="287"/>
      <c r="F4" s="287"/>
      <c r="G4" s="288"/>
      <c r="H4" s="288"/>
      <c r="I4" s="288"/>
      <c r="J4" s="289"/>
    </row>
    <row r="5" spans="1:11" ht="19.5" customHeight="1" x14ac:dyDescent="0.25">
      <c r="A5" s="797" t="s">
        <v>711</v>
      </c>
      <c r="B5" s="798"/>
      <c r="C5" s="801" t="s">
        <v>725</v>
      </c>
      <c r="D5" s="801"/>
      <c r="E5" s="801"/>
      <c r="F5" s="802"/>
      <c r="G5" s="275" t="s">
        <v>107</v>
      </c>
      <c r="H5" s="276"/>
      <c r="I5" s="276"/>
      <c r="J5" s="277"/>
    </row>
    <row r="6" spans="1:11" ht="19.5" customHeight="1" x14ac:dyDescent="0.25">
      <c r="A6" s="799"/>
      <c r="B6" s="800"/>
      <c r="C6" s="803" t="s">
        <v>726</v>
      </c>
      <c r="D6" s="803"/>
      <c r="E6" s="803"/>
      <c r="F6" s="804"/>
      <c r="G6" s="805"/>
      <c r="H6" s="291"/>
      <c r="I6" s="793" t="s">
        <v>87</v>
      </c>
      <c r="J6" s="794"/>
    </row>
    <row r="7" spans="1:11" ht="19.5" customHeight="1" x14ac:dyDescent="0.25">
      <c r="A7" s="807" t="s">
        <v>718</v>
      </c>
      <c r="B7" s="808"/>
      <c r="C7" s="809"/>
      <c r="D7" s="809"/>
      <c r="E7" s="809"/>
      <c r="F7" s="810"/>
      <c r="G7" s="806"/>
      <c r="H7" s="290"/>
      <c r="I7" s="668"/>
      <c r="J7" s="669"/>
    </row>
    <row r="8" spans="1:11" ht="19.5" customHeight="1" x14ac:dyDescent="0.25">
      <c r="A8" s="820"/>
      <c r="B8" s="821"/>
      <c r="C8" s="821"/>
      <c r="D8" s="821"/>
      <c r="E8" s="821"/>
      <c r="F8" s="822"/>
      <c r="G8" s="18"/>
      <c r="H8" s="17"/>
      <c r="I8" s="17"/>
      <c r="J8" s="278"/>
    </row>
    <row r="9" spans="1:11" ht="19.5" customHeight="1" x14ac:dyDescent="0.25">
      <c r="A9" s="820"/>
      <c r="B9" s="821"/>
      <c r="C9" s="821"/>
      <c r="D9" s="821"/>
      <c r="E9" s="821"/>
      <c r="F9" s="822"/>
      <c r="G9" s="736" t="s">
        <v>104</v>
      </c>
      <c r="H9" s="737"/>
      <c r="I9" s="737"/>
      <c r="J9" s="738"/>
    </row>
    <row r="10" spans="1:11" ht="19.5" customHeight="1" x14ac:dyDescent="0.25">
      <c r="A10" s="820"/>
      <c r="B10" s="821"/>
      <c r="C10" s="821"/>
      <c r="D10" s="821"/>
      <c r="E10" s="821"/>
      <c r="F10" s="822"/>
      <c r="G10" s="279"/>
      <c r="H10" s="284"/>
      <c r="I10" s="284"/>
      <c r="J10" s="280"/>
    </row>
    <row r="11" spans="1:11" ht="19.5" customHeight="1" thickBot="1" x14ac:dyDescent="0.3">
      <c r="A11" s="820"/>
      <c r="B11" s="821"/>
      <c r="C11" s="821"/>
      <c r="D11" s="821"/>
      <c r="E11" s="821"/>
      <c r="F11" s="822"/>
      <c r="G11" s="279"/>
      <c r="H11" s="284"/>
      <c r="I11" s="284"/>
      <c r="J11" s="280"/>
    </row>
    <row r="12" spans="1:11" ht="19.5" customHeight="1" x14ac:dyDescent="0.25">
      <c r="A12" s="820"/>
      <c r="B12" s="821"/>
      <c r="C12" s="821"/>
      <c r="D12" s="821"/>
      <c r="E12" s="821"/>
      <c r="F12" s="821"/>
      <c r="G12" s="256" t="s">
        <v>712</v>
      </c>
      <c r="H12" s="257" t="s">
        <v>28</v>
      </c>
      <c r="I12" s="257" t="s">
        <v>111</v>
      </c>
      <c r="J12" s="826" t="s">
        <v>23</v>
      </c>
    </row>
    <row r="13" spans="1:11" ht="19.5" customHeight="1" x14ac:dyDescent="0.25">
      <c r="A13" s="820"/>
      <c r="B13" s="821"/>
      <c r="C13" s="821"/>
      <c r="D13" s="821"/>
      <c r="E13" s="821"/>
      <c r="F13" s="821"/>
      <c r="G13" s="260" t="s">
        <v>110</v>
      </c>
      <c r="H13" s="261" t="s">
        <v>92</v>
      </c>
      <c r="I13" s="262" t="s">
        <v>93</v>
      </c>
      <c r="J13" s="827"/>
    </row>
    <row r="14" spans="1:11" ht="19.5" customHeight="1" thickBot="1" x14ac:dyDescent="0.3">
      <c r="A14" s="820"/>
      <c r="B14" s="821"/>
      <c r="C14" s="821"/>
      <c r="D14" s="821"/>
      <c r="E14" s="821"/>
      <c r="F14" s="821"/>
      <c r="G14" s="263" t="s">
        <v>713</v>
      </c>
      <c r="H14" s="264" t="s">
        <v>714</v>
      </c>
      <c r="I14" s="264"/>
      <c r="J14" s="265" t="s">
        <v>715</v>
      </c>
    </row>
    <row r="15" spans="1:11" ht="19.5" customHeight="1" x14ac:dyDescent="0.25">
      <c r="A15" s="820"/>
      <c r="B15" s="821"/>
      <c r="C15" s="821"/>
      <c r="D15" s="821"/>
      <c r="E15" s="821"/>
      <c r="F15" s="822"/>
      <c r="G15" s="266"/>
      <c r="H15" s="267"/>
      <c r="I15" s="267"/>
      <c r="J15" s="281"/>
      <c r="K15" s="1">
        <f>G15*H15/1000</f>
        <v>0</v>
      </c>
    </row>
    <row r="16" spans="1:11" ht="19.5" customHeight="1" x14ac:dyDescent="0.25">
      <c r="A16" s="820"/>
      <c r="B16" s="821"/>
      <c r="C16" s="821"/>
      <c r="D16" s="821"/>
      <c r="E16" s="821"/>
      <c r="F16" s="822"/>
      <c r="G16" s="268"/>
      <c r="H16" s="269"/>
      <c r="I16" s="269"/>
      <c r="J16" s="282"/>
      <c r="K16" s="1">
        <f t="shared" ref="K16:K36" si="0">G16*H16/1000</f>
        <v>0</v>
      </c>
    </row>
    <row r="17" spans="1:11" ht="19.5" customHeight="1" x14ac:dyDescent="0.25">
      <c r="A17" s="820"/>
      <c r="B17" s="821"/>
      <c r="C17" s="821"/>
      <c r="D17" s="821"/>
      <c r="E17" s="821"/>
      <c r="F17" s="822"/>
      <c r="G17" s="268"/>
      <c r="H17" s="269"/>
      <c r="I17" s="269"/>
      <c r="J17" s="282"/>
      <c r="K17" s="1">
        <f t="shared" si="0"/>
        <v>0</v>
      </c>
    </row>
    <row r="18" spans="1:11" ht="19.5" customHeight="1" x14ac:dyDescent="0.25">
      <c r="A18" s="820"/>
      <c r="B18" s="821"/>
      <c r="C18" s="821"/>
      <c r="D18" s="821"/>
      <c r="E18" s="821"/>
      <c r="F18" s="822"/>
      <c r="G18" s="268"/>
      <c r="H18" s="269"/>
      <c r="I18" s="269"/>
      <c r="J18" s="282"/>
      <c r="K18" s="1">
        <f t="shared" ref="K18:K32" si="1">G18*H18/1000</f>
        <v>0</v>
      </c>
    </row>
    <row r="19" spans="1:11" ht="19.5" customHeight="1" x14ac:dyDescent="0.25">
      <c r="A19" s="820"/>
      <c r="B19" s="821"/>
      <c r="C19" s="821"/>
      <c r="D19" s="821"/>
      <c r="E19" s="821"/>
      <c r="F19" s="822"/>
      <c r="G19" s="268"/>
      <c r="H19" s="269"/>
      <c r="I19" s="269"/>
      <c r="J19" s="282"/>
      <c r="K19" s="1">
        <f t="shared" si="1"/>
        <v>0</v>
      </c>
    </row>
    <row r="20" spans="1:11" ht="19.5" customHeight="1" x14ac:dyDescent="0.25">
      <c r="A20" s="820"/>
      <c r="B20" s="821"/>
      <c r="C20" s="821"/>
      <c r="D20" s="821"/>
      <c r="E20" s="821"/>
      <c r="F20" s="822"/>
      <c r="G20" s="268"/>
      <c r="H20" s="269"/>
      <c r="I20" s="269"/>
      <c r="J20" s="282"/>
      <c r="K20" s="1">
        <f t="shared" si="1"/>
        <v>0</v>
      </c>
    </row>
    <row r="21" spans="1:11" ht="19.5" customHeight="1" x14ac:dyDescent="0.25">
      <c r="A21" s="820"/>
      <c r="B21" s="821"/>
      <c r="C21" s="821"/>
      <c r="D21" s="821"/>
      <c r="E21" s="821"/>
      <c r="F21" s="822"/>
      <c r="G21" s="268"/>
      <c r="H21" s="269"/>
      <c r="I21" s="269"/>
      <c r="J21" s="282"/>
      <c r="K21" s="1">
        <f t="shared" si="1"/>
        <v>0</v>
      </c>
    </row>
    <row r="22" spans="1:11" ht="19.5" customHeight="1" x14ac:dyDescent="0.25">
      <c r="A22" s="820"/>
      <c r="B22" s="821"/>
      <c r="C22" s="821"/>
      <c r="D22" s="821"/>
      <c r="E22" s="821"/>
      <c r="F22" s="822"/>
      <c r="G22" s="268"/>
      <c r="H22" s="269"/>
      <c r="I22" s="269"/>
      <c r="J22" s="282"/>
      <c r="K22" s="1">
        <f t="shared" si="1"/>
        <v>0</v>
      </c>
    </row>
    <row r="23" spans="1:11" ht="19.5" customHeight="1" x14ac:dyDescent="0.25">
      <c r="A23" s="820"/>
      <c r="B23" s="821"/>
      <c r="C23" s="821"/>
      <c r="D23" s="821"/>
      <c r="E23" s="821"/>
      <c r="F23" s="822"/>
      <c r="G23" s="268"/>
      <c r="H23" s="269"/>
      <c r="I23" s="269"/>
      <c r="J23" s="282"/>
      <c r="K23" s="1">
        <f t="shared" si="1"/>
        <v>0</v>
      </c>
    </row>
    <row r="24" spans="1:11" ht="19.5" customHeight="1" x14ac:dyDescent="0.25">
      <c r="A24" s="820"/>
      <c r="B24" s="821"/>
      <c r="C24" s="821"/>
      <c r="D24" s="821"/>
      <c r="E24" s="821"/>
      <c r="F24" s="822"/>
      <c r="G24" s="268"/>
      <c r="H24" s="269"/>
      <c r="I24" s="269"/>
      <c r="J24" s="282"/>
      <c r="K24" s="1">
        <f t="shared" ref="K24:K27" si="2">G24*H24/1000</f>
        <v>0</v>
      </c>
    </row>
    <row r="25" spans="1:11" ht="19.5" customHeight="1" x14ac:dyDescent="0.25">
      <c r="A25" s="820"/>
      <c r="B25" s="821"/>
      <c r="C25" s="821"/>
      <c r="D25" s="821"/>
      <c r="E25" s="821"/>
      <c r="F25" s="822"/>
      <c r="G25" s="268"/>
      <c r="H25" s="269"/>
      <c r="I25" s="269"/>
      <c r="J25" s="282"/>
      <c r="K25" s="1">
        <f t="shared" si="2"/>
        <v>0</v>
      </c>
    </row>
    <row r="26" spans="1:11" ht="19.5" customHeight="1" x14ac:dyDescent="0.25">
      <c r="A26" s="820"/>
      <c r="B26" s="821"/>
      <c r="C26" s="821"/>
      <c r="D26" s="821"/>
      <c r="E26" s="821"/>
      <c r="F26" s="822"/>
      <c r="G26" s="268"/>
      <c r="H26" s="269"/>
      <c r="I26" s="269"/>
      <c r="J26" s="282"/>
      <c r="K26" s="1">
        <f t="shared" si="2"/>
        <v>0</v>
      </c>
    </row>
    <row r="27" spans="1:11" ht="19.5" customHeight="1" x14ac:dyDescent="0.25">
      <c r="A27" s="820"/>
      <c r="B27" s="821"/>
      <c r="C27" s="821"/>
      <c r="D27" s="821"/>
      <c r="E27" s="821"/>
      <c r="F27" s="822"/>
      <c r="G27" s="268"/>
      <c r="H27" s="269"/>
      <c r="I27" s="269"/>
      <c r="J27" s="282"/>
      <c r="K27" s="1">
        <f t="shared" si="2"/>
        <v>0</v>
      </c>
    </row>
    <row r="28" spans="1:11" ht="19.5" customHeight="1" x14ac:dyDescent="0.25">
      <c r="A28" s="820"/>
      <c r="B28" s="821"/>
      <c r="C28" s="821"/>
      <c r="D28" s="821"/>
      <c r="E28" s="821"/>
      <c r="F28" s="822"/>
      <c r="G28" s="268"/>
      <c r="H28" s="269"/>
      <c r="I28" s="269"/>
      <c r="J28" s="282"/>
      <c r="K28" s="1">
        <f t="shared" si="1"/>
        <v>0</v>
      </c>
    </row>
    <row r="29" spans="1:11" ht="19.5" customHeight="1" x14ac:dyDescent="0.25">
      <c r="A29" s="820"/>
      <c r="B29" s="821"/>
      <c r="C29" s="821"/>
      <c r="D29" s="821"/>
      <c r="E29" s="821"/>
      <c r="F29" s="822"/>
      <c r="G29" s="268"/>
      <c r="H29" s="269"/>
      <c r="I29" s="269"/>
      <c r="J29" s="282"/>
      <c r="K29" s="1">
        <f t="shared" si="1"/>
        <v>0</v>
      </c>
    </row>
    <row r="30" spans="1:11" ht="19.5" customHeight="1" x14ac:dyDescent="0.25">
      <c r="A30" s="820"/>
      <c r="B30" s="821"/>
      <c r="C30" s="821"/>
      <c r="D30" s="821"/>
      <c r="E30" s="821"/>
      <c r="F30" s="822"/>
      <c r="G30" s="268"/>
      <c r="H30" s="269"/>
      <c r="I30" s="269"/>
      <c r="J30" s="282"/>
      <c r="K30" s="1">
        <f t="shared" si="1"/>
        <v>0</v>
      </c>
    </row>
    <row r="31" spans="1:11" ht="19.5" customHeight="1" x14ac:dyDescent="0.25">
      <c r="A31" s="820"/>
      <c r="B31" s="821"/>
      <c r="C31" s="821"/>
      <c r="D31" s="821"/>
      <c r="E31" s="821"/>
      <c r="F31" s="822"/>
      <c r="G31" s="268"/>
      <c r="H31" s="269"/>
      <c r="I31" s="269"/>
      <c r="J31" s="282"/>
      <c r="K31" s="1">
        <f t="shared" si="1"/>
        <v>0</v>
      </c>
    </row>
    <row r="32" spans="1:11" ht="19.5" customHeight="1" x14ac:dyDescent="0.25">
      <c r="A32" s="820"/>
      <c r="B32" s="821"/>
      <c r="C32" s="821"/>
      <c r="D32" s="821"/>
      <c r="E32" s="821"/>
      <c r="F32" s="822"/>
      <c r="G32" s="268"/>
      <c r="H32" s="269"/>
      <c r="I32" s="269"/>
      <c r="J32" s="282"/>
      <c r="K32" s="1">
        <f t="shared" si="1"/>
        <v>0</v>
      </c>
    </row>
    <row r="33" spans="1:11" ht="19.5" customHeight="1" x14ac:dyDescent="0.25">
      <c r="A33" s="820"/>
      <c r="B33" s="821"/>
      <c r="C33" s="821"/>
      <c r="D33" s="821"/>
      <c r="E33" s="821"/>
      <c r="F33" s="822"/>
      <c r="G33" s="268"/>
      <c r="H33" s="269"/>
      <c r="I33" s="269"/>
      <c r="J33" s="282"/>
      <c r="K33" s="1">
        <f t="shared" si="0"/>
        <v>0</v>
      </c>
    </row>
    <row r="34" spans="1:11" ht="19.5" customHeight="1" x14ac:dyDescent="0.25">
      <c r="A34" s="820"/>
      <c r="B34" s="821"/>
      <c r="C34" s="821"/>
      <c r="D34" s="821"/>
      <c r="E34" s="821"/>
      <c r="F34" s="822"/>
      <c r="G34" s="268"/>
      <c r="H34" s="269"/>
      <c r="I34" s="269"/>
      <c r="J34" s="282"/>
      <c r="K34" s="1">
        <f t="shared" si="0"/>
        <v>0</v>
      </c>
    </row>
    <row r="35" spans="1:11" ht="19.5" customHeight="1" x14ac:dyDescent="0.25">
      <c r="A35" s="820"/>
      <c r="B35" s="821"/>
      <c r="C35" s="821"/>
      <c r="D35" s="821"/>
      <c r="E35" s="821"/>
      <c r="F35" s="822"/>
      <c r="G35" s="268"/>
      <c r="H35" s="269"/>
      <c r="I35" s="269"/>
      <c r="J35" s="282"/>
      <c r="K35" s="1">
        <f t="shared" si="0"/>
        <v>0</v>
      </c>
    </row>
    <row r="36" spans="1:11" ht="19.5" customHeight="1" x14ac:dyDescent="0.25">
      <c r="A36" s="820"/>
      <c r="B36" s="821"/>
      <c r="C36" s="821"/>
      <c r="D36" s="821"/>
      <c r="E36" s="821"/>
      <c r="F36" s="822"/>
      <c r="G36" s="268"/>
      <c r="H36" s="269"/>
      <c r="I36" s="269"/>
      <c r="J36" s="282"/>
      <c r="K36" s="1">
        <f t="shared" si="0"/>
        <v>0</v>
      </c>
    </row>
    <row r="37" spans="1:11" ht="19.5" customHeight="1" x14ac:dyDescent="0.25">
      <c r="A37" s="820"/>
      <c r="B37" s="821"/>
      <c r="C37" s="821"/>
      <c r="D37" s="821"/>
      <c r="E37" s="821"/>
      <c r="F37" s="822"/>
      <c r="G37" s="268"/>
      <c r="H37" s="269"/>
      <c r="I37" s="269"/>
      <c r="J37" s="282"/>
      <c r="K37" s="1">
        <f t="shared" ref="K37:K44" si="3">G37*H37/1000</f>
        <v>0</v>
      </c>
    </row>
    <row r="38" spans="1:11" ht="19.5" customHeight="1" x14ac:dyDescent="0.25">
      <c r="A38" s="820"/>
      <c r="B38" s="821"/>
      <c r="C38" s="821"/>
      <c r="D38" s="821"/>
      <c r="E38" s="821"/>
      <c r="F38" s="822"/>
      <c r="G38" s="268"/>
      <c r="H38" s="269"/>
      <c r="I38" s="269"/>
      <c r="J38" s="282"/>
      <c r="K38" s="1">
        <f t="shared" si="3"/>
        <v>0</v>
      </c>
    </row>
    <row r="39" spans="1:11" ht="19.5" customHeight="1" x14ac:dyDescent="0.25">
      <c r="A39" s="820"/>
      <c r="B39" s="821"/>
      <c r="C39" s="821"/>
      <c r="D39" s="821"/>
      <c r="E39" s="821"/>
      <c r="F39" s="822"/>
      <c r="G39" s="268"/>
      <c r="H39" s="269"/>
      <c r="I39" s="269"/>
      <c r="J39" s="282"/>
      <c r="K39" s="1">
        <f t="shared" ref="K39:K40" si="4">G39*H39/1000</f>
        <v>0</v>
      </c>
    </row>
    <row r="40" spans="1:11" ht="19.5" customHeight="1" x14ac:dyDescent="0.25">
      <c r="A40" s="820"/>
      <c r="B40" s="821"/>
      <c r="C40" s="821"/>
      <c r="D40" s="821"/>
      <c r="E40" s="821"/>
      <c r="F40" s="822"/>
      <c r="G40" s="268"/>
      <c r="H40" s="269"/>
      <c r="I40" s="269"/>
      <c r="J40" s="282"/>
      <c r="K40" s="1">
        <f t="shared" si="4"/>
        <v>0</v>
      </c>
    </row>
    <row r="41" spans="1:11" ht="19.5" customHeight="1" x14ac:dyDescent="0.25">
      <c r="A41" s="820"/>
      <c r="B41" s="821"/>
      <c r="C41" s="821"/>
      <c r="D41" s="821"/>
      <c r="E41" s="821"/>
      <c r="F41" s="822"/>
      <c r="G41" s="268"/>
      <c r="H41" s="269"/>
      <c r="I41" s="269"/>
      <c r="J41" s="282"/>
      <c r="K41" s="1">
        <f t="shared" si="3"/>
        <v>0</v>
      </c>
    </row>
    <row r="42" spans="1:11" ht="19.5" customHeight="1" x14ac:dyDescent="0.25">
      <c r="A42" s="820"/>
      <c r="B42" s="821"/>
      <c r="C42" s="821"/>
      <c r="D42" s="821"/>
      <c r="E42" s="821"/>
      <c r="F42" s="822"/>
      <c r="G42" s="268"/>
      <c r="H42" s="269"/>
      <c r="I42" s="269"/>
      <c r="J42" s="282"/>
      <c r="K42" s="1">
        <f t="shared" si="3"/>
        <v>0</v>
      </c>
    </row>
    <row r="43" spans="1:11" ht="19.5" customHeight="1" x14ac:dyDescent="0.25">
      <c r="A43" s="820"/>
      <c r="B43" s="821"/>
      <c r="C43" s="821"/>
      <c r="D43" s="821"/>
      <c r="E43" s="821"/>
      <c r="F43" s="822"/>
      <c r="G43" s="268"/>
      <c r="H43" s="269"/>
      <c r="I43" s="269"/>
      <c r="J43" s="282"/>
      <c r="K43" s="1">
        <f t="shared" si="3"/>
        <v>0</v>
      </c>
    </row>
    <row r="44" spans="1:11" ht="19.2" customHeight="1" thickBot="1" x14ac:dyDescent="0.3">
      <c r="A44" s="823"/>
      <c r="B44" s="824"/>
      <c r="C44" s="824"/>
      <c r="D44" s="824"/>
      <c r="E44" s="824"/>
      <c r="F44" s="825"/>
      <c r="G44" s="270"/>
      <c r="H44" s="271"/>
      <c r="I44" s="271"/>
      <c r="J44" s="283"/>
      <c r="K44" s="1">
        <f t="shared" si="3"/>
        <v>0</v>
      </c>
    </row>
    <row r="45" spans="1:11" ht="15.6" x14ac:dyDescent="0.3">
      <c r="K45" s="274">
        <f>SUM(K15:K44)</f>
        <v>0</v>
      </c>
    </row>
  </sheetData>
  <mergeCells count="15">
    <mergeCell ref="A8:F44"/>
    <mergeCell ref="G9:J9"/>
    <mergeCell ref="J12:J13"/>
    <mergeCell ref="A1:D3"/>
    <mergeCell ref="E1:I1"/>
    <mergeCell ref="E2:I2"/>
    <mergeCell ref="J2:J3"/>
    <mergeCell ref="E3:I3"/>
    <mergeCell ref="A5:B6"/>
    <mergeCell ref="C5:F5"/>
    <mergeCell ref="C6:F6"/>
    <mergeCell ref="G6:G7"/>
    <mergeCell ref="I6:J7"/>
    <mergeCell ref="A7:B7"/>
    <mergeCell ref="C7:F7"/>
  </mergeCells>
  <pageMargins left="0.78740157480314965" right="0.19685039370078741" top="0.39370078740157483" bottom="0.39370078740157483" header="0.19685039370078741" footer="0.19685039370078741"/>
  <pageSetup paperSize="9" scale="78" fitToHeight="0" orientation="portrait" r:id="rId1"/>
  <headerFooter alignWithMargins="0">
    <oddFooter>&amp;L&amp;10               Page 11&amp;R&amp;8 03.10.2012</oddFooter>
  </headerFooter>
  <drawing r:id="rId2"/>
  <legacyDrawing r:id="rId3"/>
  <controls>
    <mc:AlternateContent xmlns:mc="http://schemas.openxmlformats.org/markup-compatibility/2006">
      <mc:Choice Requires="x14">
        <control shapeId="120833" r:id="rId4" name="CheckBox2">
          <controlPr defaultSize="0" autoFill="0" autoLine="0" r:id="rId5">
            <anchor moveWithCells="1">
              <from>
                <xdr:col>6</xdr:col>
                <xdr:colOff>76200</xdr:colOff>
                <xdr:row>7</xdr:row>
                <xdr:rowOff>30480</xdr:rowOff>
              </from>
              <to>
                <xdr:col>9</xdr:col>
                <xdr:colOff>320040</xdr:colOff>
                <xdr:row>8</xdr:row>
                <xdr:rowOff>38100</xdr:rowOff>
              </to>
            </anchor>
          </controlPr>
        </control>
      </mc:Choice>
      <mc:Fallback>
        <control shapeId="120833" r:id="rId4" name="CheckBox2"/>
      </mc:Fallback>
    </mc:AlternateContent>
    <mc:AlternateContent xmlns:mc="http://schemas.openxmlformats.org/markup-compatibility/2006">
      <mc:Choice Requires="x14">
        <control shapeId="120836" r:id="rId6" name="CheckBox4">
          <controlPr defaultSize="0" autoFill="0" autoLine="0" r:id="rId7">
            <anchor moveWithCells="1">
              <from>
                <xdr:col>6</xdr:col>
                <xdr:colOff>137160</xdr:colOff>
                <xdr:row>5</xdr:row>
                <xdr:rowOff>121920</xdr:rowOff>
              </from>
              <to>
                <xdr:col>7</xdr:col>
                <xdr:colOff>601980</xdr:colOff>
                <xdr:row>6</xdr:row>
                <xdr:rowOff>91440</xdr:rowOff>
              </to>
            </anchor>
          </controlPr>
        </control>
      </mc:Choice>
      <mc:Fallback>
        <control shapeId="120836" r:id="rId6" name="CheckBox4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65F816-9F21-4AF1-B9EE-3D6B6845F0DD}">
          <x14:formula1>
            <xm:f>Data!$C$26:$C$40</xm:f>
          </x14:formula1>
          <xm:sqref>I6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0893A-740E-44B3-9A4C-118A7E75038D}">
  <sheetPr codeName="Sheet12"/>
  <dimension ref="A1:P63"/>
  <sheetViews>
    <sheetView view="pageBreakPreview" zoomScaleNormal="100" zoomScaleSheetLayoutView="100" workbookViewId="0">
      <selection activeCell="E2" sqref="E2:J3"/>
    </sheetView>
  </sheetViews>
  <sheetFormatPr defaultColWidth="8.453125" defaultRowHeight="19.5" customHeight="1" x14ac:dyDescent="0.3"/>
  <cols>
    <col min="1" max="16384" width="8.453125" style="305"/>
  </cols>
  <sheetData>
    <row r="1" spans="1:16" ht="19.5" customHeight="1" x14ac:dyDescent="0.3">
      <c r="A1" s="888"/>
      <c r="B1" s="705"/>
      <c r="C1" s="705"/>
      <c r="D1" s="705"/>
      <c r="E1" s="890" t="s">
        <v>764</v>
      </c>
      <c r="F1" s="890"/>
      <c r="G1" s="890"/>
      <c r="H1" s="890"/>
      <c r="I1" s="890"/>
      <c r="J1" s="890"/>
      <c r="K1" s="891"/>
      <c r="L1" s="892" t="s">
        <v>143</v>
      </c>
      <c r="M1" s="893"/>
      <c r="N1" s="894"/>
    </row>
    <row r="2" spans="1:16" ht="19.5" customHeight="1" x14ac:dyDescent="0.3">
      <c r="A2" s="706"/>
      <c r="B2" s="889"/>
      <c r="C2" s="889"/>
      <c r="D2" s="889"/>
      <c r="E2" s="895" t="s">
        <v>758</v>
      </c>
      <c r="F2" s="895"/>
      <c r="G2" s="895"/>
      <c r="H2" s="895"/>
      <c r="I2" s="895"/>
      <c r="J2" s="895"/>
      <c r="K2" s="349"/>
      <c r="L2" s="898">
        <v>45905</v>
      </c>
      <c r="M2" s="899"/>
      <c r="N2" s="900"/>
      <c r="O2" s="325"/>
      <c r="P2" s="326"/>
    </row>
    <row r="3" spans="1:16" ht="19.5" customHeight="1" thickBot="1" x14ac:dyDescent="0.35">
      <c r="A3" s="708"/>
      <c r="B3" s="709"/>
      <c r="C3" s="709"/>
      <c r="D3" s="709"/>
      <c r="E3" s="896"/>
      <c r="F3" s="896"/>
      <c r="G3" s="896"/>
      <c r="H3" s="896"/>
      <c r="I3" s="896"/>
      <c r="J3" s="896"/>
      <c r="K3" s="350"/>
      <c r="L3" s="901"/>
      <c r="M3" s="902"/>
      <c r="N3" s="903"/>
      <c r="O3" s="325"/>
    </row>
    <row r="4" spans="1:16" ht="19.5" customHeight="1" thickBot="1" x14ac:dyDescent="0.35">
      <c r="A4" s="306"/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8"/>
      <c r="N4" s="309"/>
      <c r="O4" s="327"/>
      <c r="P4" s="328"/>
    </row>
    <row r="5" spans="1:16" ht="19.5" customHeight="1" thickBot="1" x14ac:dyDescent="0.35">
      <c r="A5" s="904" t="s">
        <v>140</v>
      </c>
      <c r="B5" s="905"/>
      <c r="C5" s="906"/>
      <c r="D5" s="907"/>
      <c r="E5" s="908"/>
      <c r="F5" s="908"/>
      <c r="G5" s="909"/>
      <c r="H5" s="904" t="s">
        <v>178</v>
      </c>
      <c r="I5" s="905"/>
      <c r="J5" s="906"/>
      <c r="K5" s="886"/>
      <c r="L5" s="886"/>
      <c r="M5" s="886"/>
      <c r="N5" s="910"/>
      <c r="O5" s="329"/>
      <c r="P5" s="326"/>
    </row>
    <row r="6" spans="1:16" ht="19.5" customHeight="1" thickBot="1" x14ac:dyDescent="0.35">
      <c r="A6" s="884"/>
      <c r="B6" s="885"/>
      <c r="C6" s="885"/>
      <c r="D6" s="886"/>
      <c r="E6" s="885"/>
      <c r="F6" s="885"/>
      <c r="G6" s="885"/>
      <c r="H6" s="885"/>
      <c r="I6" s="885"/>
      <c r="J6" s="885"/>
      <c r="K6" s="885"/>
      <c r="L6" s="885"/>
      <c r="M6" s="885"/>
      <c r="N6" s="887"/>
      <c r="O6" s="329"/>
      <c r="P6" s="330"/>
    </row>
    <row r="7" spans="1:16" ht="19.5" customHeight="1" thickBot="1" x14ac:dyDescent="0.35">
      <c r="A7" s="848" t="s">
        <v>587</v>
      </c>
      <c r="B7" s="849"/>
      <c r="C7" s="849"/>
      <c r="D7" s="850" t="s">
        <v>757</v>
      </c>
      <c r="E7" s="850"/>
      <c r="F7" s="850"/>
      <c r="G7" s="851"/>
      <c r="H7" s="852" t="s">
        <v>408</v>
      </c>
      <c r="I7" s="853"/>
      <c r="J7" s="853"/>
      <c r="K7" s="853"/>
      <c r="L7" s="853"/>
      <c r="M7" s="853"/>
      <c r="N7" s="854"/>
      <c r="O7" s="326"/>
      <c r="P7" s="330"/>
    </row>
    <row r="8" spans="1:16" ht="19.5" customHeight="1" x14ac:dyDescent="0.3">
      <c r="A8" s="913"/>
      <c r="B8" s="914"/>
      <c r="C8" s="914"/>
      <c r="D8" s="914"/>
      <c r="E8" s="914"/>
      <c r="F8" s="914"/>
      <c r="G8" s="915"/>
      <c r="H8" s="865"/>
      <c r="I8" s="866"/>
      <c r="J8" s="866"/>
      <c r="K8" s="666" t="s">
        <v>87</v>
      </c>
      <c r="L8" s="666"/>
      <c r="M8" s="666"/>
      <c r="N8" s="834"/>
      <c r="O8" s="331"/>
    </row>
    <row r="9" spans="1:16" ht="19.5" customHeight="1" x14ac:dyDescent="0.3">
      <c r="A9" s="916"/>
      <c r="B9" s="911"/>
      <c r="C9" s="911"/>
      <c r="D9" s="911"/>
      <c r="E9" s="911"/>
      <c r="F9" s="911"/>
      <c r="G9" s="917"/>
      <c r="H9" s="867"/>
      <c r="I9" s="868"/>
      <c r="J9" s="868"/>
      <c r="K9" s="668"/>
      <c r="L9" s="668"/>
      <c r="M9" s="668"/>
      <c r="N9" s="869"/>
      <c r="O9" s="331"/>
    </row>
    <row r="10" spans="1:16" ht="19.5" customHeight="1" x14ac:dyDescent="0.3">
      <c r="A10" s="916"/>
      <c r="B10" s="911"/>
      <c r="C10" s="911"/>
      <c r="D10" s="911"/>
      <c r="E10" s="911"/>
      <c r="F10" s="911"/>
      <c r="G10" s="917"/>
      <c r="H10" s="865"/>
      <c r="I10" s="866"/>
      <c r="J10" s="866"/>
      <c r="K10" s="666" t="s">
        <v>87</v>
      </c>
      <c r="L10" s="666"/>
      <c r="M10" s="666"/>
      <c r="N10" s="834"/>
      <c r="O10" s="331"/>
    </row>
    <row r="11" spans="1:16" ht="19.5" customHeight="1" thickBot="1" x14ac:dyDescent="0.35">
      <c r="A11" s="916"/>
      <c r="B11" s="911"/>
      <c r="C11" s="911"/>
      <c r="D11" s="911"/>
      <c r="E11" s="911"/>
      <c r="F11" s="911"/>
      <c r="G11" s="917"/>
      <c r="H11" s="867"/>
      <c r="I11" s="868"/>
      <c r="J11" s="868"/>
      <c r="K11" s="870"/>
      <c r="L11" s="870"/>
      <c r="M11" s="870"/>
      <c r="N11" s="835"/>
      <c r="O11" s="332"/>
    </row>
    <row r="12" spans="1:16" ht="19.5" customHeight="1" x14ac:dyDescent="0.3">
      <c r="A12" s="916"/>
      <c r="B12" s="911"/>
      <c r="C12" s="911"/>
      <c r="D12" s="911"/>
      <c r="E12" s="911"/>
      <c r="F12" s="911"/>
      <c r="G12" s="917"/>
      <c r="H12" s="333" t="s">
        <v>405</v>
      </c>
      <c r="I12" s="334" t="s">
        <v>370</v>
      </c>
      <c r="J12" s="871" t="s">
        <v>749</v>
      </c>
      <c r="K12" s="871" t="s">
        <v>750</v>
      </c>
      <c r="L12" s="873" t="s">
        <v>754</v>
      </c>
      <c r="M12" s="875" t="s">
        <v>756</v>
      </c>
      <c r="N12" s="877" t="s">
        <v>23</v>
      </c>
      <c r="O12" s="335"/>
    </row>
    <row r="13" spans="1:16" ht="19.5" customHeight="1" x14ac:dyDescent="0.3">
      <c r="A13" s="916"/>
      <c r="B13" s="911"/>
      <c r="C13" s="911"/>
      <c r="D13" s="911"/>
      <c r="E13" s="911"/>
      <c r="F13" s="911"/>
      <c r="G13" s="917"/>
      <c r="H13" s="336" t="s">
        <v>751</v>
      </c>
      <c r="I13" s="337" t="s">
        <v>24</v>
      </c>
      <c r="J13" s="872"/>
      <c r="K13" s="872"/>
      <c r="L13" s="874"/>
      <c r="M13" s="876"/>
      <c r="N13" s="878"/>
      <c r="O13" s="328"/>
    </row>
    <row r="14" spans="1:16" ht="19.5" customHeight="1" x14ac:dyDescent="0.3">
      <c r="A14" s="916"/>
      <c r="B14" s="911"/>
      <c r="C14" s="911"/>
      <c r="D14" s="911"/>
      <c r="E14" s="911"/>
      <c r="F14" s="911"/>
      <c r="G14" s="917"/>
      <c r="H14" s="338"/>
      <c r="I14" s="339"/>
      <c r="J14" s="340"/>
      <c r="K14" s="340"/>
      <c r="L14" s="341"/>
      <c r="M14" s="342"/>
      <c r="N14" s="343"/>
      <c r="O14" s="328"/>
    </row>
    <row r="15" spans="1:16" ht="19.5" customHeight="1" x14ac:dyDescent="0.3">
      <c r="A15" s="916"/>
      <c r="B15" s="911"/>
      <c r="C15" s="911"/>
      <c r="D15" s="911"/>
      <c r="E15" s="911"/>
      <c r="F15" s="911"/>
      <c r="G15" s="917"/>
      <c r="H15" s="338"/>
      <c r="I15" s="339"/>
      <c r="J15" s="340"/>
      <c r="K15" s="340"/>
      <c r="L15" s="341"/>
      <c r="M15" s="342"/>
      <c r="N15" s="343"/>
      <c r="O15" s="328"/>
    </row>
    <row r="16" spans="1:16" ht="19.5" customHeight="1" x14ac:dyDescent="0.3">
      <c r="A16" s="916"/>
      <c r="B16" s="911"/>
      <c r="C16" s="911"/>
      <c r="D16" s="911"/>
      <c r="E16" s="911"/>
      <c r="F16" s="911"/>
      <c r="G16" s="917"/>
      <c r="H16" s="338"/>
      <c r="I16" s="339"/>
      <c r="J16" s="340"/>
      <c r="K16" s="340"/>
      <c r="L16" s="341"/>
      <c r="M16" s="342"/>
      <c r="N16" s="343"/>
      <c r="O16" s="344"/>
    </row>
    <row r="17" spans="1:15" ht="19.5" customHeight="1" thickBot="1" x14ac:dyDescent="0.35">
      <c r="A17" s="918"/>
      <c r="B17" s="919"/>
      <c r="C17" s="919"/>
      <c r="D17" s="919"/>
      <c r="E17" s="919"/>
      <c r="F17" s="919"/>
      <c r="G17" s="920"/>
      <c r="H17" s="345"/>
      <c r="I17" s="346"/>
      <c r="J17" s="346"/>
      <c r="K17" s="346"/>
      <c r="L17" s="346"/>
      <c r="M17" s="342"/>
      <c r="N17" s="343"/>
      <c r="O17" s="347"/>
    </row>
    <row r="18" spans="1:15" ht="19.5" customHeight="1" thickBot="1" x14ac:dyDescent="0.35">
      <c r="A18" s="921"/>
      <c r="B18" s="922"/>
      <c r="C18" s="922"/>
      <c r="D18" s="922"/>
      <c r="E18" s="922"/>
      <c r="F18" s="922"/>
      <c r="G18" s="922"/>
      <c r="H18" s="922"/>
      <c r="I18" s="922"/>
      <c r="J18" s="922"/>
      <c r="K18" s="922"/>
      <c r="L18" s="922"/>
      <c r="M18" s="922"/>
      <c r="N18" s="923"/>
      <c r="O18" s="328"/>
    </row>
    <row r="19" spans="1:15" ht="19.5" customHeight="1" thickBot="1" x14ac:dyDescent="0.35">
      <c r="A19" s="848" t="s">
        <v>587</v>
      </c>
      <c r="B19" s="849"/>
      <c r="C19" s="849"/>
      <c r="D19" s="850" t="s">
        <v>759</v>
      </c>
      <c r="E19" s="850"/>
      <c r="F19" s="850"/>
      <c r="G19" s="851"/>
      <c r="H19" s="852" t="s">
        <v>408</v>
      </c>
      <c r="I19" s="853"/>
      <c r="J19" s="853"/>
      <c r="K19" s="853"/>
      <c r="L19" s="853"/>
      <c r="M19" s="853"/>
      <c r="N19" s="854"/>
      <c r="O19" s="330"/>
    </row>
    <row r="20" spans="1:15" ht="19.5" customHeight="1" x14ac:dyDescent="0.3">
      <c r="A20" s="913"/>
      <c r="B20" s="914"/>
      <c r="C20" s="914"/>
      <c r="D20" s="914"/>
      <c r="E20" s="914"/>
      <c r="F20" s="914"/>
      <c r="G20" s="915"/>
      <c r="H20" s="865"/>
      <c r="I20" s="866"/>
      <c r="J20" s="866"/>
      <c r="K20" s="666" t="s">
        <v>87</v>
      </c>
      <c r="L20" s="666"/>
      <c r="M20" s="666"/>
      <c r="N20" s="834"/>
      <c r="O20" s="330"/>
    </row>
    <row r="21" spans="1:15" ht="19.5" customHeight="1" x14ac:dyDescent="0.3">
      <c r="A21" s="916"/>
      <c r="B21" s="911"/>
      <c r="C21" s="911"/>
      <c r="D21" s="911"/>
      <c r="E21" s="911"/>
      <c r="F21" s="911"/>
      <c r="G21" s="917"/>
      <c r="H21" s="867"/>
      <c r="I21" s="868"/>
      <c r="J21" s="868"/>
      <c r="K21" s="668"/>
      <c r="L21" s="668"/>
      <c r="M21" s="668"/>
      <c r="N21" s="869"/>
      <c r="O21" s="330"/>
    </row>
    <row r="22" spans="1:15" ht="19.5" customHeight="1" x14ac:dyDescent="0.3">
      <c r="A22" s="916"/>
      <c r="B22" s="911"/>
      <c r="C22" s="911"/>
      <c r="D22" s="911"/>
      <c r="E22" s="911"/>
      <c r="F22" s="911"/>
      <c r="G22" s="917"/>
      <c r="H22" s="865"/>
      <c r="I22" s="866"/>
      <c r="J22" s="866"/>
      <c r="K22" s="666" t="s">
        <v>87</v>
      </c>
      <c r="L22" s="666"/>
      <c r="M22" s="666"/>
      <c r="N22" s="834"/>
      <c r="O22" s="330"/>
    </row>
    <row r="23" spans="1:15" ht="19.5" customHeight="1" thickBot="1" x14ac:dyDescent="0.35">
      <c r="A23" s="916"/>
      <c r="B23" s="911"/>
      <c r="C23" s="911"/>
      <c r="D23" s="911"/>
      <c r="E23" s="911"/>
      <c r="F23" s="911"/>
      <c r="G23" s="917"/>
      <c r="H23" s="867"/>
      <c r="I23" s="868"/>
      <c r="J23" s="868"/>
      <c r="K23" s="870"/>
      <c r="L23" s="870"/>
      <c r="M23" s="870"/>
      <c r="N23" s="835"/>
      <c r="O23" s="330"/>
    </row>
    <row r="24" spans="1:15" ht="19.5" customHeight="1" x14ac:dyDescent="0.3">
      <c r="A24" s="916"/>
      <c r="B24" s="911"/>
      <c r="C24" s="911"/>
      <c r="D24" s="911"/>
      <c r="E24" s="911"/>
      <c r="F24" s="911"/>
      <c r="G24" s="917"/>
      <c r="H24" s="333" t="s">
        <v>405</v>
      </c>
      <c r="I24" s="334" t="s">
        <v>370</v>
      </c>
      <c r="J24" s="871" t="s">
        <v>749</v>
      </c>
      <c r="K24" s="871" t="s">
        <v>750</v>
      </c>
      <c r="L24" s="873" t="s">
        <v>754</v>
      </c>
      <c r="M24" s="875" t="s">
        <v>756</v>
      </c>
      <c r="N24" s="877" t="s">
        <v>23</v>
      </c>
      <c r="O24" s="330"/>
    </row>
    <row r="25" spans="1:15" ht="19.5" customHeight="1" x14ac:dyDescent="0.3">
      <c r="A25" s="916"/>
      <c r="B25" s="911"/>
      <c r="C25" s="911"/>
      <c r="D25" s="911"/>
      <c r="E25" s="911"/>
      <c r="F25" s="911"/>
      <c r="G25" s="917"/>
      <c r="H25" s="336" t="s">
        <v>751</v>
      </c>
      <c r="I25" s="337" t="s">
        <v>24</v>
      </c>
      <c r="J25" s="872"/>
      <c r="K25" s="872"/>
      <c r="L25" s="874"/>
      <c r="M25" s="876"/>
      <c r="N25" s="878"/>
      <c r="O25" s="330"/>
    </row>
    <row r="26" spans="1:15" ht="19.5" customHeight="1" x14ac:dyDescent="0.3">
      <c r="A26" s="916"/>
      <c r="B26" s="911"/>
      <c r="C26" s="911"/>
      <c r="D26" s="911"/>
      <c r="E26" s="911"/>
      <c r="F26" s="911"/>
      <c r="G26" s="917"/>
      <c r="H26" s="338"/>
      <c r="I26" s="339"/>
      <c r="J26" s="340"/>
      <c r="K26" s="340"/>
      <c r="L26" s="341"/>
      <c r="M26" s="342"/>
      <c r="N26" s="343"/>
      <c r="O26" s="330"/>
    </row>
    <row r="27" spans="1:15" ht="19.5" customHeight="1" x14ac:dyDescent="0.3">
      <c r="A27" s="916"/>
      <c r="B27" s="911"/>
      <c r="C27" s="911"/>
      <c r="D27" s="911"/>
      <c r="E27" s="911"/>
      <c r="F27" s="911"/>
      <c r="G27" s="917"/>
      <c r="H27" s="338"/>
      <c r="I27" s="339"/>
      <c r="J27" s="340"/>
      <c r="K27" s="340"/>
      <c r="L27" s="341"/>
      <c r="M27" s="342"/>
      <c r="N27" s="343"/>
      <c r="O27" s="330"/>
    </row>
    <row r="28" spans="1:15" ht="19.5" customHeight="1" x14ac:dyDescent="0.3">
      <c r="A28" s="916"/>
      <c r="B28" s="911"/>
      <c r="C28" s="911"/>
      <c r="D28" s="911"/>
      <c r="E28" s="911"/>
      <c r="F28" s="911"/>
      <c r="G28" s="917"/>
      <c r="H28" s="338"/>
      <c r="I28" s="339"/>
      <c r="J28" s="340"/>
      <c r="K28" s="340"/>
      <c r="L28" s="341"/>
      <c r="M28" s="342"/>
      <c r="N28" s="343"/>
      <c r="O28" s="330"/>
    </row>
    <row r="29" spans="1:15" ht="19.5" customHeight="1" thickBot="1" x14ac:dyDescent="0.35">
      <c r="A29" s="918"/>
      <c r="B29" s="919"/>
      <c r="C29" s="919"/>
      <c r="D29" s="919"/>
      <c r="E29" s="919"/>
      <c r="F29" s="919"/>
      <c r="G29" s="920"/>
      <c r="H29" s="345"/>
      <c r="I29" s="346"/>
      <c r="J29" s="346"/>
      <c r="K29" s="346"/>
      <c r="L29" s="346"/>
      <c r="M29" s="342"/>
      <c r="N29" s="343"/>
      <c r="O29" s="330"/>
    </row>
    <row r="30" spans="1:15" ht="19.5" customHeight="1" thickBot="1" x14ac:dyDescent="0.35">
      <c r="A30" s="921"/>
      <c r="B30" s="922"/>
      <c r="C30" s="922"/>
      <c r="D30" s="922"/>
      <c r="E30" s="922"/>
      <c r="F30" s="922"/>
      <c r="G30" s="922"/>
      <c r="H30" s="922"/>
      <c r="I30" s="922"/>
      <c r="J30" s="922"/>
      <c r="K30" s="922"/>
      <c r="L30" s="922"/>
      <c r="M30" s="922"/>
      <c r="N30" s="923"/>
      <c r="O30" s="330"/>
    </row>
    <row r="31" spans="1:15" ht="19.5" customHeight="1" thickBot="1" x14ac:dyDescent="0.35">
      <c r="A31" s="848" t="s">
        <v>587</v>
      </c>
      <c r="B31" s="849"/>
      <c r="C31" s="849"/>
      <c r="D31" s="850" t="s">
        <v>759</v>
      </c>
      <c r="E31" s="850"/>
      <c r="F31" s="850"/>
      <c r="G31" s="851"/>
      <c r="H31" s="852" t="s">
        <v>408</v>
      </c>
      <c r="I31" s="853"/>
      <c r="J31" s="853"/>
      <c r="K31" s="853"/>
      <c r="L31" s="853"/>
      <c r="M31" s="853"/>
      <c r="N31" s="854"/>
      <c r="O31" s="330"/>
    </row>
    <row r="32" spans="1:15" ht="19.5" customHeight="1" x14ac:dyDescent="0.3">
      <c r="A32" s="913"/>
      <c r="B32" s="914"/>
      <c r="C32" s="914"/>
      <c r="D32" s="914"/>
      <c r="E32" s="914"/>
      <c r="F32" s="914"/>
      <c r="G32" s="915"/>
      <c r="H32" s="865"/>
      <c r="I32" s="866"/>
      <c r="J32" s="866"/>
      <c r="K32" s="666" t="s">
        <v>87</v>
      </c>
      <c r="L32" s="666"/>
      <c r="M32" s="666"/>
      <c r="N32" s="834"/>
      <c r="O32" s="330"/>
    </row>
    <row r="33" spans="1:15" ht="19.5" customHeight="1" x14ac:dyDescent="0.3">
      <c r="A33" s="916"/>
      <c r="B33" s="911"/>
      <c r="C33" s="911"/>
      <c r="D33" s="911"/>
      <c r="E33" s="911"/>
      <c r="F33" s="911"/>
      <c r="G33" s="917"/>
      <c r="H33" s="867"/>
      <c r="I33" s="868"/>
      <c r="J33" s="868"/>
      <c r="K33" s="668"/>
      <c r="L33" s="668"/>
      <c r="M33" s="668"/>
      <c r="N33" s="869"/>
      <c r="O33" s="330"/>
    </row>
    <row r="34" spans="1:15" ht="19.5" customHeight="1" x14ac:dyDescent="0.3">
      <c r="A34" s="916"/>
      <c r="B34" s="911"/>
      <c r="C34" s="911"/>
      <c r="D34" s="911"/>
      <c r="E34" s="911"/>
      <c r="F34" s="911"/>
      <c r="G34" s="917"/>
      <c r="H34" s="865"/>
      <c r="I34" s="866"/>
      <c r="J34" s="866"/>
      <c r="K34" s="666" t="s">
        <v>87</v>
      </c>
      <c r="L34" s="666"/>
      <c r="M34" s="666"/>
      <c r="N34" s="834"/>
      <c r="O34" s="330"/>
    </row>
    <row r="35" spans="1:15" ht="19.5" customHeight="1" thickBot="1" x14ac:dyDescent="0.35">
      <c r="A35" s="916"/>
      <c r="B35" s="911"/>
      <c r="C35" s="911"/>
      <c r="D35" s="911"/>
      <c r="E35" s="911"/>
      <c r="F35" s="911"/>
      <c r="G35" s="917"/>
      <c r="H35" s="867"/>
      <c r="I35" s="868"/>
      <c r="J35" s="868"/>
      <c r="K35" s="870"/>
      <c r="L35" s="870"/>
      <c r="M35" s="870"/>
      <c r="N35" s="835"/>
      <c r="O35" s="330"/>
    </row>
    <row r="36" spans="1:15" ht="19.5" customHeight="1" x14ac:dyDescent="0.3">
      <c r="A36" s="916"/>
      <c r="B36" s="911"/>
      <c r="C36" s="911"/>
      <c r="D36" s="911"/>
      <c r="E36" s="911"/>
      <c r="F36" s="911"/>
      <c r="G36" s="917"/>
      <c r="H36" s="333" t="s">
        <v>405</v>
      </c>
      <c r="I36" s="334" t="s">
        <v>370</v>
      </c>
      <c r="J36" s="871" t="s">
        <v>749</v>
      </c>
      <c r="K36" s="871" t="s">
        <v>750</v>
      </c>
      <c r="L36" s="873" t="s">
        <v>754</v>
      </c>
      <c r="M36" s="875" t="s">
        <v>756</v>
      </c>
      <c r="N36" s="877" t="s">
        <v>23</v>
      </c>
    </row>
    <row r="37" spans="1:15" ht="19.5" customHeight="1" x14ac:dyDescent="0.3">
      <c r="A37" s="916"/>
      <c r="B37" s="911"/>
      <c r="C37" s="911"/>
      <c r="D37" s="911"/>
      <c r="E37" s="911"/>
      <c r="F37" s="911"/>
      <c r="G37" s="917"/>
      <c r="H37" s="336" t="s">
        <v>751</v>
      </c>
      <c r="I37" s="337" t="s">
        <v>24</v>
      </c>
      <c r="J37" s="872"/>
      <c r="K37" s="872"/>
      <c r="L37" s="874"/>
      <c r="M37" s="876"/>
      <c r="N37" s="878"/>
    </row>
    <row r="38" spans="1:15" ht="19.5" customHeight="1" x14ac:dyDescent="0.3">
      <c r="A38" s="916"/>
      <c r="B38" s="911"/>
      <c r="C38" s="911"/>
      <c r="D38" s="911"/>
      <c r="E38" s="911"/>
      <c r="F38" s="911"/>
      <c r="G38" s="917"/>
      <c r="H38" s="338"/>
      <c r="I38" s="339"/>
      <c r="J38" s="340"/>
      <c r="K38" s="340"/>
      <c r="L38" s="341"/>
      <c r="M38" s="342"/>
      <c r="N38" s="343"/>
    </row>
    <row r="39" spans="1:15" ht="19.5" customHeight="1" x14ac:dyDescent="0.3">
      <c r="A39" s="916"/>
      <c r="B39" s="911"/>
      <c r="C39" s="911"/>
      <c r="D39" s="911"/>
      <c r="E39" s="911"/>
      <c r="F39" s="911"/>
      <c r="G39" s="917"/>
      <c r="H39" s="338"/>
      <c r="I39" s="339"/>
      <c r="J39" s="340"/>
      <c r="K39" s="340"/>
      <c r="L39" s="341"/>
      <c r="M39" s="342"/>
      <c r="N39" s="343"/>
    </row>
    <row r="40" spans="1:15" ht="19.5" customHeight="1" x14ac:dyDescent="0.3">
      <c r="A40" s="916"/>
      <c r="B40" s="911"/>
      <c r="C40" s="911"/>
      <c r="D40" s="911"/>
      <c r="E40" s="911"/>
      <c r="F40" s="911"/>
      <c r="G40" s="917"/>
      <c r="H40" s="338"/>
      <c r="I40" s="339"/>
      <c r="J40" s="340"/>
      <c r="K40" s="340"/>
      <c r="L40" s="341"/>
      <c r="M40" s="342"/>
      <c r="N40" s="343"/>
    </row>
    <row r="41" spans="1:15" ht="19.5" customHeight="1" thickBot="1" x14ac:dyDescent="0.35">
      <c r="A41" s="918"/>
      <c r="B41" s="919"/>
      <c r="C41" s="919"/>
      <c r="D41" s="919"/>
      <c r="E41" s="919"/>
      <c r="F41" s="919"/>
      <c r="G41" s="920"/>
      <c r="H41" s="351"/>
      <c r="I41" s="352"/>
      <c r="J41" s="352"/>
      <c r="K41" s="352"/>
      <c r="L41" s="352"/>
      <c r="M41" s="353"/>
      <c r="N41" s="354"/>
    </row>
    <row r="42" spans="1:15" ht="19.5" customHeight="1" thickBot="1" x14ac:dyDescent="0.35">
      <c r="A42" s="912"/>
      <c r="B42" s="908"/>
      <c r="C42" s="908"/>
      <c r="D42" s="908"/>
      <c r="E42" s="908"/>
      <c r="F42" s="908"/>
      <c r="G42" s="908"/>
      <c r="H42" s="908"/>
      <c r="I42" s="908"/>
      <c r="J42" s="908"/>
      <c r="K42" s="908"/>
      <c r="L42" s="908"/>
      <c r="M42" s="908"/>
      <c r="N42" s="909"/>
    </row>
    <row r="43" spans="1:15" ht="19.5" customHeight="1" thickBot="1" x14ac:dyDescent="0.35">
      <c r="A43" s="848" t="s">
        <v>587</v>
      </c>
      <c r="B43" s="849"/>
      <c r="C43" s="849"/>
      <c r="D43" s="850" t="s">
        <v>759</v>
      </c>
      <c r="E43" s="850"/>
      <c r="F43" s="850"/>
      <c r="G43" s="851"/>
      <c r="H43" s="852" t="s">
        <v>408</v>
      </c>
      <c r="I43" s="853"/>
      <c r="J43" s="853"/>
      <c r="K43" s="853"/>
      <c r="L43" s="853"/>
      <c r="M43" s="853"/>
      <c r="N43" s="854"/>
    </row>
    <row r="44" spans="1:15" ht="19.5" customHeight="1" x14ac:dyDescent="0.3">
      <c r="A44" s="913"/>
      <c r="B44" s="914"/>
      <c r="C44" s="914"/>
      <c r="D44" s="914"/>
      <c r="E44" s="914"/>
      <c r="F44" s="914"/>
      <c r="G44" s="915"/>
      <c r="H44" s="865"/>
      <c r="I44" s="866"/>
      <c r="J44" s="866"/>
      <c r="K44" s="666" t="s">
        <v>87</v>
      </c>
      <c r="L44" s="666"/>
      <c r="M44" s="666"/>
      <c r="N44" s="834"/>
    </row>
    <row r="45" spans="1:15" ht="19.5" customHeight="1" x14ac:dyDescent="0.3">
      <c r="A45" s="916"/>
      <c r="B45" s="911"/>
      <c r="C45" s="911"/>
      <c r="D45" s="911"/>
      <c r="E45" s="911"/>
      <c r="F45" s="911"/>
      <c r="G45" s="917"/>
      <c r="H45" s="867"/>
      <c r="I45" s="868"/>
      <c r="J45" s="868"/>
      <c r="K45" s="668"/>
      <c r="L45" s="668"/>
      <c r="M45" s="668"/>
      <c r="N45" s="869"/>
    </row>
    <row r="46" spans="1:15" ht="19.5" customHeight="1" x14ac:dyDescent="0.3">
      <c r="A46" s="916"/>
      <c r="B46" s="911"/>
      <c r="C46" s="911"/>
      <c r="D46" s="911"/>
      <c r="E46" s="911"/>
      <c r="F46" s="911"/>
      <c r="G46" s="917"/>
      <c r="H46" s="865"/>
      <c r="I46" s="866"/>
      <c r="J46" s="866"/>
      <c r="K46" s="666" t="s">
        <v>87</v>
      </c>
      <c r="L46" s="666"/>
      <c r="M46" s="666"/>
      <c r="N46" s="834"/>
    </row>
    <row r="47" spans="1:15" ht="19.5" customHeight="1" thickBot="1" x14ac:dyDescent="0.35">
      <c r="A47" s="916"/>
      <c r="B47" s="911"/>
      <c r="C47" s="911"/>
      <c r="D47" s="911"/>
      <c r="E47" s="911"/>
      <c r="F47" s="911"/>
      <c r="G47" s="917"/>
      <c r="H47" s="867"/>
      <c r="I47" s="868"/>
      <c r="J47" s="868"/>
      <c r="K47" s="870"/>
      <c r="L47" s="870"/>
      <c r="M47" s="870"/>
      <c r="N47" s="835"/>
    </row>
    <row r="48" spans="1:15" ht="19.5" customHeight="1" x14ac:dyDescent="0.3">
      <c r="A48" s="916"/>
      <c r="B48" s="911"/>
      <c r="C48" s="911"/>
      <c r="D48" s="911"/>
      <c r="E48" s="911"/>
      <c r="F48" s="911"/>
      <c r="G48" s="917"/>
      <c r="H48" s="333" t="s">
        <v>405</v>
      </c>
      <c r="I48" s="334" t="s">
        <v>370</v>
      </c>
      <c r="J48" s="871" t="s">
        <v>749</v>
      </c>
      <c r="K48" s="871" t="s">
        <v>750</v>
      </c>
      <c r="L48" s="873" t="s">
        <v>754</v>
      </c>
      <c r="M48" s="875" t="s">
        <v>756</v>
      </c>
      <c r="N48" s="877" t="s">
        <v>23</v>
      </c>
    </row>
    <row r="49" spans="1:14" ht="19.5" customHeight="1" x14ac:dyDescent="0.3">
      <c r="A49" s="916"/>
      <c r="B49" s="911"/>
      <c r="C49" s="911"/>
      <c r="D49" s="911"/>
      <c r="E49" s="911"/>
      <c r="F49" s="911"/>
      <c r="G49" s="917"/>
      <c r="H49" s="312" t="s">
        <v>751</v>
      </c>
      <c r="I49" s="337" t="s">
        <v>24</v>
      </c>
      <c r="J49" s="872"/>
      <c r="K49" s="872"/>
      <c r="L49" s="874"/>
      <c r="M49" s="876"/>
      <c r="N49" s="878"/>
    </row>
    <row r="50" spans="1:14" ht="19.5" customHeight="1" x14ac:dyDescent="0.3">
      <c r="A50" s="916"/>
      <c r="B50" s="911"/>
      <c r="C50" s="911"/>
      <c r="D50" s="911"/>
      <c r="E50" s="911"/>
      <c r="F50" s="911"/>
      <c r="G50" s="917"/>
      <c r="H50" s="338"/>
      <c r="I50" s="339"/>
      <c r="J50" s="340"/>
      <c r="K50" s="340"/>
      <c r="L50" s="341"/>
      <c r="M50" s="342"/>
      <c r="N50" s="343"/>
    </row>
    <row r="51" spans="1:14" ht="19.5" customHeight="1" x14ac:dyDescent="0.3">
      <c r="A51" s="916"/>
      <c r="B51" s="911"/>
      <c r="C51" s="911"/>
      <c r="D51" s="911"/>
      <c r="E51" s="911"/>
      <c r="F51" s="911"/>
      <c r="G51" s="917"/>
      <c r="H51" s="338"/>
      <c r="I51" s="339"/>
      <c r="J51" s="340"/>
      <c r="K51" s="340"/>
      <c r="L51" s="341"/>
      <c r="M51" s="342"/>
      <c r="N51" s="343"/>
    </row>
    <row r="52" spans="1:14" ht="19.5" customHeight="1" x14ac:dyDescent="0.3">
      <c r="A52" s="916"/>
      <c r="B52" s="911"/>
      <c r="C52" s="911"/>
      <c r="D52" s="911"/>
      <c r="E52" s="911"/>
      <c r="F52" s="911"/>
      <c r="G52" s="917"/>
      <c r="H52" s="338"/>
      <c r="I52" s="339"/>
      <c r="J52" s="340"/>
      <c r="K52" s="340"/>
      <c r="L52" s="341"/>
      <c r="M52" s="342"/>
      <c r="N52" s="343"/>
    </row>
    <row r="53" spans="1:14" ht="19.5" customHeight="1" x14ac:dyDescent="0.3">
      <c r="A53" s="916"/>
      <c r="B53" s="911"/>
      <c r="C53" s="911"/>
      <c r="D53" s="911"/>
      <c r="E53" s="911"/>
      <c r="F53" s="911"/>
      <c r="G53" s="917"/>
      <c r="H53" s="345"/>
      <c r="I53" s="346"/>
      <c r="J53" s="346"/>
      <c r="K53" s="346"/>
      <c r="L53" s="346"/>
      <c r="M53" s="342"/>
      <c r="N53" s="343"/>
    </row>
    <row r="54" spans="1:14" ht="19.5" customHeight="1" thickBot="1" x14ac:dyDescent="0.35">
      <c r="A54" s="918"/>
      <c r="B54" s="919"/>
      <c r="C54" s="919"/>
      <c r="D54" s="919"/>
      <c r="E54" s="919"/>
      <c r="F54" s="919"/>
      <c r="G54" s="920"/>
      <c r="H54" s="355"/>
      <c r="I54" s="356"/>
      <c r="J54" s="357"/>
      <c r="K54" s="357"/>
      <c r="L54" s="358"/>
      <c r="M54" s="348"/>
      <c r="N54" s="359"/>
    </row>
    <row r="56" spans="1:14" ht="19.5" customHeight="1" x14ac:dyDescent="0.3">
      <c r="A56" s="331"/>
      <c r="B56" s="34"/>
      <c r="C56" s="34"/>
      <c r="D56" s="34"/>
      <c r="E56" s="34"/>
      <c r="F56" s="34"/>
      <c r="G56" s="34"/>
      <c r="H56" s="360"/>
      <c r="I56" s="360"/>
      <c r="J56" s="360"/>
      <c r="K56" s="360"/>
      <c r="L56" s="911"/>
      <c r="M56" s="911"/>
    </row>
    <row r="57" spans="1:14" ht="19.5" customHeight="1" x14ac:dyDescent="0.3">
      <c r="A57" s="331"/>
      <c r="B57" s="34"/>
      <c r="C57" s="34"/>
      <c r="D57" s="34"/>
      <c r="E57" s="34"/>
      <c r="F57" s="34"/>
      <c r="G57" s="34"/>
      <c r="H57" s="360"/>
      <c r="I57" s="360"/>
      <c r="J57" s="360"/>
      <c r="K57" s="360"/>
      <c r="L57" s="911"/>
      <c r="M57" s="911"/>
    </row>
    <row r="58" spans="1:14" ht="19.5" customHeight="1" x14ac:dyDescent="0.3">
      <c r="A58" s="331"/>
      <c r="B58" s="34"/>
      <c r="C58" s="34"/>
      <c r="D58" s="34"/>
      <c r="E58" s="34"/>
      <c r="F58" s="34"/>
      <c r="G58" s="34"/>
      <c r="H58" s="360"/>
      <c r="I58" s="360"/>
      <c r="J58" s="360"/>
      <c r="K58" s="360"/>
      <c r="L58" s="911"/>
      <c r="M58" s="911"/>
    </row>
    <row r="59" spans="1:14" ht="19.5" customHeight="1" x14ac:dyDescent="0.3">
      <c r="A59" s="331"/>
      <c r="B59" s="34"/>
      <c r="C59" s="34"/>
      <c r="D59" s="34"/>
      <c r="E59" s="34"/>
      <c r="F59" s="34"/>
      <c r="G59" s="34"/>
      <c r="H59" s="360"/>
      <c r="I59" s="360"/>
      <c r="J59" s="360"/>
      <c r="K59" s="360"/>
      <c r="L59" s="911"/>
      <c r="M59" s="911"/>
    </row>
    <row r="60" spans="1:14" ht="19.5" customHeight="1" x14ac:dyDescent="0.3">
      <c r="A60" s="331"/>
      <c r="B60" s="34"/>
      <c r="C60" s="34"/>
      <c r="D60" s="34"/>
      <c r="E60" s="34"/>
      <c r="F60" s="34"/>
      <c r="G60" s="34"/>
      <c r="H60" s="360"/>
      <c r="I60" s="360"/>
      <c r="J60" s="360"/>
      <c r="K60" s="360"/>
      <c r="L60" s="911"/>
      <c r="M60" s="911"/>
    </row>
    <row r="61" spans="1:14" ht="19.5" customHeight="1" x14ac:dyDescent="0.3">
      <c r="A61" s="331"/>
      <c r="B61" s="34"/>
      <c r="C61" s="34"/>
      <c r="D61" s="34"/>
      <c r="E61" s="34"/>
      <c r="F61" s="34"/>
      <c r="G61" s="34"/>
      <c r="H61" s="360"/>
      <c r="I61" s="360"/>
      <c r="J61" s="360"/>
      <c r="K61" s="360"/>
      <c r="L61" s="911"/>
      <c r="M61" s="911"/>
    </row>
    <row r="62" spans="1:14" ht="19.5" customHeight="1" x14ac:dyDescent="0.3">
      <c r="A62" s="331"/>
      <c r="B62" s="34"/>
      <c r="C62" s="34"/>
      <c r="D62" s="34"/>
      <c r="E62" s="34"/>
      <c r="F62" s="34"/>
      <c r="G62" s="34"/>
      <c r="H62" s="360"/>
      <c r="I62" s="360"/>
      <c r="J62" s="360"/>
      <c r="K62" s="360"/>
      <c r="L62" s="911"/>
      <c r="M62" s="911"/>
    </row>
    <row r="63" spans="1:14" ht="19.5" customHeight="1" x14ac:dyDescent="0.3">
      <c r="A63" s="331"/>
      <c r="B63" s="34"/>
      <c r="C63" s="34"/>
      <c r="D63" s="34"/>
      <c r="E63" s="34"/>
      <c r="F63" s="34"/>
      <c r="G63" s="34"/>
      <c r="H63" s="360"/>
      <c r="I63" s="360"/>
      <c r="J63" s="360"/>
      <c r="K63" s="360"/>
      <c r="L63" s="911"/>
      <c r="M63" s="911"/>
    </row>
  </sheetData>
  <mergeCells count="81">
    <mergeCell ref="A5:C5"/>
    <mergeCell ref="D5:G5"/>
    <mergeCell ref="H5:J5"/>
    <mergeCell ref="K5:N5"/>
    <mergeCell ref="A1:D3"/>
    <mergeCell ref="E1:K1"/>
    <mergeCell ref="L1:N1"/>
    <mergeCell ref="E2:J3"/>
    <mergeCell ref="L2:N3"/>
    <mergeCell ref="A6:N6"/>
    <mergeCell ref="A7:C7"/>
    <mergeCell ref="D7:G7"/>
    <mergeCell ref="H7:N7"/>
    <mergeCell ref="A8:G17"/>
    <mergeCell ref="H8:J9"/>
    <mergeCell ref="K8:M9"/>
    <mergeCell ref="N8:N9"/>
    <mergeCell ref="H10:J11"/>
    <mergeCell ref="K10:M11"/>
    <mergeCell ref="N10:N11"/>
    <mergeCell ref="J12:J13"/>
    <mergeCell ref="K12:K13"/>
    <mergeCell ref="L12:L13"/>
    <mergeCell ref="M12:M13"/>
    <mergeCell ref="N12:N13"/>
    <mergeCell ref="A18:N18"/>
    <mergeCell ref="A19:C19"/>
    <mergeCell ref="D19:G19"/>
    <mergeCell ref="H19:N19"/>
    <mergeCell ref="A20:G29"/>
    <mergeCell ref="H20:J21"/>
    <mergeCell ref="K20:M21"/>
    <mergeCell ref="N20:N21"/>
    <mergeCell ref="H22:J23"/>
    <mergeCell ref="K22:M23"/>
    <mergeCell ref="N22:N23"/>
    <mergeCell ref="J24:J25"/>
    <mergeCell ref="K24:K25"/>
    <mergeCell ref="L24:L25"/>
    <mergeCell ref="M24:M25"/>
    <mergeCell ref="N24:N25"/>
    <mergeCell ref="A30:N30"/>
    <mergeCell ref="A31:C31"/>
    <mergeCell ref="D31:G31"/>
    <mergeCell ref="H31:N31"/>
    <mergeCell ref="A32:G41"/>
    <mergeCell ref="H32:J33"/>
    <mergeCell ref="K32:M33"/>
    <mergeCell ref="N32:N33"/>
    <mergeCell ref="H34:J35"/>
    <mergeCell ref="K34:M35"/>
    <mergeCell ref="N34:N35"/>
    <mergeCell ref="J36:J37"/>
    <mergeCell ref="K36:K37"/>
    <mergeCell ref="L36:L37"/>
    <mergeCell ref="M36:M37"/>
    <mergeCell ref="N36:N37"/>
    <mergeCell ref="A42:N42"/>
    <mergeCell ref="A43:C43"/>
    <mergeCell ref="D43:G43"/>
    <mergeCell ref="H43:N43"/>
    <mergeCell ref="A44:G54"/>
    <mergeCell ref="H44:J45"/>
    <mergeCell ref="K44:M45"/>
    <mergeCell ref="N44:N45"/>
    <mergeCell ref="H46:J47"/>
    <mergeCell ref="K46:M47"/>
    <mergeCell ref="N46:N47"/>
    <mergeCell ref="J48:J49"/>
    <mergeCell ref="K48:K49"/>
    <mergeCell ref="L48:L49"/>
    <mergeCell ref="M48:M49"/>
    <mergeCell ref="N48:N49"/>
    <mergeCell ref="L62:M62"/>
    <mergeCell ref="L63:M63"/>
    <mergeCell ref="L56:M56"/>
    <mergeCell ref="L57:M57"/>
    <mergeCell ref="L58:M58"/>
    <mergeCell ref="L59:M59"/>
    <mergeCell ref="L60:M60"/>
    <mergeCell ref="L61:M6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 xml:space="preserve">&amp;L&amp;F&amp;C&amp;A&amp;R&amp;D </oddFooter>
  </headerFooter>
  <drawing r:id="rId2"/>
  <legacyDrawing r:id="rId3"/>
  <controls>
    <mc:AlternateContent xmlns:mc="http://schemas.openxmlformats.org/markup-compatibility/2006">
      <mc:Choice Requires="x14">
        <control shapeId="132097" r:id="rId4" name="CheckBox1">
          <controlPr defaultSize="0" autoFill="0" autoLine="0" r:id="rId5">
            <anchor moveWithCells="1">
              <from>
                <xdr:col>7</xdr:col>
                <xdr:colOff>137160</xdr:colOff>
                <xdr:row>7</xdr:row>
                <xdr:rowOff>7620</xdr:rowOff>
              </from>
              <to>
                <xdr:col>8</xdr:col>
                <xdr:colOff>327660</xdr:colOff>
                <xdr:row>8</xdr:row>
                <xdr:rowOff>45720</xdr:rowOff>
              </to>
            </anchor>
          </controlPr>
        </control>
      </mc:Choice>
      <mc:Fallback>
        <control shapeId="132097" r:id="rId4" name="CheckBox1"/>
      </mc:Fallback>
    </mc:AlternateContent>
    <mc:AlternateContent xmlns:mc="http://schemas.openxmlformats.org/markup-compatibility/2006">
      <mc:Choice Requires="x14">
        <control shapeId="132098" r:id="rId6" name="CheckBox2">
          <controlPr defaultSize="0" autoFill="0" autoLine="0" r:id="rId7">
            <anchor moveWithCells="1">
              <from>
                <xdr:col>7</xdr:col>
                <xdr:colOff>53340</xdr:colOff>
                <xdr:row>9</xdr:row>
                <xdr:rowOff>152400</xdr:rowOff>
              </from>
              <to>
                <xdr:col>9</xdr:col>
                <xdr:colOff>205740</xdr:colOff>
                <xdr:row>10</xdr:row>
                <xdr:rowOff>129540</xdr:rowOff>
              </to>
            </anchor>
          </controlPr>
        </control>
      </mc:Choice>
      <mc:Fallback>
        <control shapeId="132098" r:id="rId6" name="CheckBox2"/>
      </mc:Fallback>
    </mc:AlternateContent>
    <mc:AlternateContent xmlns:mc="http://schemas.openxmlformats.org/markup-compatibility/2006">
      <mc:Choice Requires="x14">
        <control shapeId="132099" r:id="rId8" name="CheckBox3">
          <controlPr defaultSize="0" autoFill="0" autoLine="0" r:id="rId9">
            <anchor moveWithCells="1">
              <from>
                <xdr:col>7</xdr:col>
                <xdr:colOff>144780</xdr:colOff>
                <xdr:row>8</xdr:row>
                <xdr:rowOff>22860</xdr:rowOff>
              </from>
              <to>
                <xdr:col>8</xdr:col>
                <xdr:colOff>365760</xdr:colOff>
                <xdr:row>8</xdr:row>
                <xdr:rowOff>236220</xdr:rowOff>
              </to>
            </anchor>
          </controlPr>
        </control>
      </mc:Choice>
      <mc:Fallback>
        <control shapeId="132099" r:id="rId8" name="CheckBox3"/>
      </mc:Fallback>
    </mc:AlternateContent>
    <mc:AlternateContent xmlns:mc="http://schemas.openxmlformats.org/markup-compatibility/2006">
      <mc:Choice Requires="x14">
        <control shapeId="132100" r:id="rId10" name="CheckBox4">
          <controlPr defaultSize="0" autoFill="0" autoLine="0" r:id="rId11">
            <anchor moveWithCells="1">
              <from>
                <xdr:col>7</xdr:col>
                <xdr:colOff>137160</xdr:colOff>
                <xdr:row>19</xdr:row>
                <xdr:rowOff>7620</xdr:rowOff>
              </from>
              <to>
                <xdr:col>8</xdr:col>
                <xdr:colOff>327660</xdr:colOff>
                <xdr:row>20</xdr:row>
                <xdr:rowOff>45720</xdr:rowOff>
              </to>
            </anchor>
          </controlPr>
        </control>
      </mc:Choice>
      <mc:Fallback>
        <control shapeId="132100" r:id="rId10" name="CheckBox4"/>
      </mc:Fallback>
    </mc:AlternateContent>
    <mc:AlternateContent xmlns:mc="http://schemas.openxmlformats.org/markup-compatibility/2006">
      <mc:Choice Requires="x14">
        <control shapeId="132101" r:id="rId12" name="CheckBox5">
          <controlPr defaultSize="0" autoFill="0" autoLine="0" r:id="rId13">
            <anchor moveWithCells="1">
              <from>
                <xdr:col>7</xdr:col>
                <xdr:colOff>53340</xdr:colOff>
                <xdr:row>21</xdr:row>
                <xdr:rowOff>152400</xdr:rowOff>
              </from>
              <to>
                <xdr:col>9</xdr:col>
                <xdr:colOff>205740</xdr:colOff>
                <xdr:row>22</xdr:row>
                <xdr:rowOff>129540</xdr:rowOff>
              </to>
            </anchor>
          </controlPr>
        </control>
      </mc:Choice>
      <mc:Fallback>
        <control shapeId="132101" r:id="rId12" name="CheckBox5"/>
      </mc:Fallback>
    </mc:AlternateContent>
    <mc:AlternateContent xmlns:mc="http://schemas.openxmlformats.org/markup-compatibility/2006">
      <mc:Choice Requires="x14">
        <control shapeId="132102" r:id="rId14" name="CheckBox6">
          <controlPr defaultSize="0" autoFill="0" autoLine="0" r:id="rId15">
            <anchor moveWithCells="1">
              <from>
                <xdr:col>7</xdr:col>
                <xdr:colOff>144780</xdr:colOff>
                <xdr:row>20</xdr:row>
                <xdr:rowOff>22860</xdr:rowOff>
              </from>
              <to>
                <xdr:col>8</xdr:col>
                <xdr:colOff>365760</xdr:colOff>
                <xdr:row>20</xdr:row>
                <xdr:rowOff>236220</xdr:rowOff>
              </to>
            </anchor>
          </controlPr>
        </control>
      </mc:Choice>
      <mc:Fallback>
        <control shapeId="132102" r:id="rId14" name="CheckBox6"/>
      </mc:Fallback>
    </mc:AlternateContent>
    <mc:AlternateContent xmlns:mc="http://schemas.openxmlformats.org/markup-compatibility/2006">
      <mc:Choice Requires="x14">
        <control shapeId="132103" r:id="rId16" name="CheckBox7">
          <controlPr defaultSize="0" autoFill="0" autoLine="0" r:id="rId17">
            <anchor moveWithCells="1">
              <from>
                <xdr:col>7</xdr:col>
                <xdr:colOff>137160</xdr:colOff>
                <xdr:row>31</xdr:row>
                <xdr:rowOff>7620</xdr:rowOff>
              </from>
              <to>
                <xdr:col>8</xdr:col>
                <xdr:colOff>327660</xdr:colOff>
                <xdr:row>32</xdr:row>
                <xdr:rowOff>45720</xdr:rowOff>
              </to>
            </anchor>
          </controlPr>
        </control>
      </mc:Choice>
      <mc:Fallback>
        <control shapeId="132103" r:id="rId16" name="CheckBox7"/>
      </mc:Fallback>
    </mc:AlternateContent>
    <mc:AlternateContent xmlns:mc="http://schemas.openxmlformats.org/markup-compatibility/2006">
      <mc:Choice Requires="x14">
        <control shapeId="132104" r:id="rId18" name="CheckBox8">
          <controlPr defaultSize="0" autoFill="0" autoLine="0" r:id="rId19">
            <anchor moveWithCells="1">
              <from>
                <xdr:col>7</xdr:col>
                <xdr:colOff>53340</xdr:colOff>
                <xdr:row>33</xdr:row>
                <xdr:rowOff>152400</xdr:rowOff>
              </from>
              <to>
                <xdr:col>9</xdr:col>
                <xdr:colOff>205740</xdr:colOff>
                <xdr:row>34</xdr:row>
                <xdr:rowOff>129540</xdr:rowOff>
              </to>
            </anchor>
          </controlPr>
        </control>
      </mc:Choice>
      <mc:Fallback>
        <control shapeId="132104" r:id="rId18" name="CheckBox8"/>
      </mc:Fallback>
    </mc:AlternateContent>
    <mc:AlternateContent xmlns:mc="http://schemas.openxmlformats.org/markup-compatibility/2006">
      <mc:Choice Requires="x14">
        <control shapeId="132105" r:id="rId20" name="CheckBox9">
          <controlPr defaultSize="0" autoFill="0" autoLine="0" r:id="rId21">
            <anchor moveWithCells="1">
              <from>
                <xdr:col>7</xdr:col>
                <xdr:colOff>144780</xdr:colOff>
                <xdr:row>32</xdr:row>
                <xdr:rowOff>22860</xdr:rowOff>
              </from>
              <to>
                <xdr:col>8</xdr:col>
                <xdr:colOff>365760</xdr:colOff>
                <xdr:row>32</xdr:row>
                <xdr:rowOff>236220</xdr:rowOff>
              </to>
            </anchor>
          </controlPr>
        </control>
      </mc:Choice>
      <mc:Fallback>
        <control shapeId="132105" r:id="rId20" name="CheckBox9"/>
      </mc:Fallback>
    </mc:AlternateContent>
    <mc:AlternateContent xmlns:mc="http://schemas.openxmlformats.org/markup-compatibility/2006">
      <mc:Choice Requires="x14">
        <control shapeId="132106" r:id="rId22" name="CheckBox10">
          <controlPr defaultSize="0" autoFill="0" autoLine="0" r:id="rId23">
            <anchor moveWithCells="1">
              <from>
                <xdr:col>7</xdr:col>
                <xdr:colOff>137160</xdr:colOff>
                <xdr:row>43</xdr:row>
                <xdr:rowOff>7620</xdr:rowOff>
              </from>
              <to>
                <xdr:col>8</xdr:col>
                <xdr:colOff>327660</xdr:colOff>
                <xdr:row>44</xdr:row>
                <xdr:rowOff>45720</xdr:rowOff>
              </to>
            </anchor>
          </controlPr>
        </control>
      </mc:Choice>
      <mc:Fallback>
        <control shapeId="132106" r:id="rId22" name="CheckBox10"/>
      </mc:Fallback>
    </mc:AlternateContent>
    <mc:AlternateContent xmlns:mc="http://schemas.openxmlformats.org/markup-compatibility/2006">
      <mc:Choice Requires="x14">
        <control shapeId="132107" r:id="rId24" name="CheckBox11">
          <controlPr defaultSize="0" autoFill="0" autoLine="0" r:id="rId25">
            <anchor moveWithCells="1">
              <from>
                <xdr:col>7</xdr:col>
                <xdr:colOff>53340</xdr:colOff>
                <xdr:row>45</xdr:row>
                <xdr:rowOff>152400</xdr:rowOff>
              </from>
              <to>
                <xdr:col>9</xdr:col>
                <xdr:colOff>205740</xdr:colOff>
                <xdr:row>46</xdr:row>
                <xdr:rowOff>129540</xdr:rowOff>
              </to>
            </anchor>
          </controlPr>
        </control>
      </mc:Choice>
      <mc:Fallback>
        <control shapeId="132107" r:id="rId24" name="CheckBox11"/>
      </mc:Fallback>
    </mc:AlternateContent>
    <mc:AlternateContent xmlns:mc="http://schemas.openxmlformats.org/markup-compatibility/2006">
      <mc:Choice Requires="x14">
        <control shapeId="132108" r:id="rId26" name="CheckBox12">
          <controlPr defaultSize="0" autoFill="0" autoLine="0" r:id="rId27">
            <anchor moveWithCells="1">
              <from>
                <xdr:col>7</xdr:col>
                <xdr:colOff>144780</xdr:colOff>
                <xdr:row>44</xdr:row>
                <xdr:rowOff>22860</xdr:rowOff>
              </from>
              <to>
                <xdr:col>8</xdr:col>
                <xdr:colOff>365760</xdr:colOff>
                <xdr:row>44</xdr:row>
                <xdr:rowOff>236220</xdr:rowOff>
              </to>
            </anchor>
          </controlPr>
        </control>
      </mc:Choice>
      <mc:Fallback>
        <control shapeId="132108" r:id="rId26" name="CheckBox12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434A971-3F54-4042-AC24-0C0703C1F84A}">
          <x14:formula1>
            <xm:f>Data!$C$20:$C$23</xm:f>
          </x14:formula1>
          <xm:sqref>K10:M11 K22:M23 K34:M35 K46:M47</xm:sqref>
        </x14:dataValidation>
        <x14:dataValidation type="list" allowBlank="1" showInputMessage="1" showErrorMessage="1" xr:uid="{5A4BB12E-B008-4AC1-BC4F-72215DB42E28}">
          <x14:formula1>
            <xm:f>Data!$C$26:$C$40</xm:f>
          </x14:formula1>
          <xm:sqref>K8:M9 K20:M21 K32:M33 K44:M45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0"/>
  <dimension ref="A1:L180"/>
  <sheetViews>
    <sheetView topLeftCell="A46" zoomScaleNormal="100" workbookViewId="0">
      <selection activeCell="C149" sqref="C149"/>
    </sheetView>
  </sheetViews>
  <sheetFormatPr defaultColWidth="7.453125" defaultRowHeight="13.8" x14ac:dyDescent="0.3"/>
  <cols>
    <col min="1" max="1" width="7.453125" style="27"/>
    <col min="2" max="2" width="37.26953125" style="23" customWidth="1"/>
    <col min="3" max="3" width="40.36328125" style="23" customWidth="1"/>
    <col min="4" max="4" width="42.08984375" style="26" customWidth="1"/>
    <col min="5" max="5" width="12" style="23" bestFit="1" customWidth="1"/>
    <col min="6" max="6" width="9.26953125" style="23" bestFit="1" customWidth="1"/>
    <col min="7" max="11" width="7.453125" style="23"/>
    <col min="12" max="12" width="8.08984375" style="23" bestFit="1" customWidth="1"/>
    <col min="13" max="16384" width="7.453125" style="23"/>
  </cols>
  <sheetData>
    <row r="1" spans="1:12" x14ac:dyDescent="0.3">
      <c r="A1" s="20" t="s">
        <v>129</v>
      </c>
      <c r="B1" s="21" t="s">
        <v>130</v>
      </c>
      <c r="C1" s="21" t="s">
        <v>131</v>
      </c>
      <c r="D1" s="22" t="s">
        <v>132</v>
      </c>
      <c r="G1" s="24"/>
    </row>
    <row r="2" spans="1:12" x14ac:dyDescent="0.3">
      <c r="A2" s="25">
        <v>2</v>
      </c>
      <c r="B2" s="26" t="s">
        <v>133</v>
      </c>
      <c r="C2" s="26" t="s">
        <v>134</v>
      </c>
      <c r="D2" s="26" t="s">
        <v>6</v>
      </c>
      <c r="E2" s="27"/>
      <c r="G2" s="27"/>
      <c r="L2" s="28"/>
    </row>
    <row r="3" spans="1:12" x14ac:dyDescent="0.3">
      <c r="A3" s="25">
        <v>3</v>
      </c>
      <c r="B3" s="26" t="s">
        <v>135</v>
      </c>
      <c r="C3" s="26" t="s">
        <v>136</v>
      </c>
      <c r="D3" s="26" t="s">
        <v>137</v>
      </c>
      <c r="E3" s="27"/>
    </row>
    <row r="4" spans="1:12" x14ac:dyDescent="0.3">
      <c r="A4" s="25">
        <v>4</v>
      </c>
      <c r="B4" s="26" t="s">
        <v>138</v>
      </c>
      <c r="C4" s="26" t="s">
        <v>139</v>
      </c>
      <c r="D4" s="26" t="s">
        <v>140</v>
      </c>
      <c r="E4" s="27"/>
    </row>
    <row r="5" spans="1:12" x14ac:dyDescent="0.3">
      <c r="A5" s="25">
        <v>5</v>
      </c>
      <c r="B5" s="26" t="s">
        <v>141</v>
      </c>
      <c r="C5" s="26" t="s">
        <v>142</v>
      </c>
      <c r="D5" s="23" t="s">
        <v>143</v>
      </c>
      <c r="K5" s="22"/>
    </row>
    <row r="6" spans="1:12" x14ac:dyDescent="0.3">
      <c r="A6" s="25">
        <v>6</v>
      </c>
      <c r="B6" s="26" t="s">
        <v>144</v>
      </c>
      <c r="C6" s="26" t="s">
        <v>145</v>
      </c>
      <c r="D6" s="26" t="s">
        <v>146</v>
      </c>
      <c r="E6" s="29"/>
    </row>
    <row r="7" spans="1:12" x14ac:dyDescent="0.3">
      <c r="A7" s="25">
        <v>7</v>
      </c>
      <c r="B7" s="26" t="s">
        <v>147</v>
      </c>
      <c r="C7" s="26" t="s">
        <v>148</v>
      </c>
      <c r="D7" s="26" t="s">
        <v>149</v>
      </c>
      <c r="E7" s="29"/>
      <c r="H7" s="30"/>
    </row>
    <row r="8" spans="1:12" x14ac:dyDescent="0.3">
      <c r="A8" s="25">
        <v>8</v>
      </c>
      <c r="B8" s="26" t="s">
        <v>150</v>
      </c>
      <c r="C8" s="26" t="s">
        <v>151</v>
      </c>
      <c r="D8" s="26" t="s">
        <v>152</v>
      </c>
      <c r="E8" s="29"/>
      <c r="H8" s="30"/>
    </row>
    <row r="9" spans="1:12" x14ac:dyDescent="0.3">
      <c r="A9" s="25">
        <v>9</v>
      </c>
      <c r="B9" s="26" t="s">
        <v>153</v>
      </c>
      <c r="C9" s="26" t="s">
        <v>154</v>
      </c>
      <c r="D9" s="26" t="s">
        <v>155</v>
      </c>
      <c r="E9" s="29"/>
    </row>
    <row r="10" spans="1:12" x14ac:dyDescent="0.3">
      <c r="A10" s="25">
        <v>10</v>
      </c>
      <c r="B10" s="26" t="s">
        <v>156</v>
      </c>
      <c r="C10" s="26" t="s">
        <v>157</v>
      </c>
      <c r="D10" s="26" t="s">
        <v>152</v>
      </c>
    </row>
    <row r="11" spans="1:12" x14ac:dyDescent="0.3">
      <c r="A11" s="25">
        <v>11</v>
      </c>
      <c r="B11" s="26" t="s">
        <v>158</v>
      </c>
      <c r="C11" s="26" t="s">
        <v>159</v>
      </c>
      <c r="D11" s="26" t="s">
        <v>160</v>
      </c>
    </row>
    <row r="12" spans="1:12" x14ac:dyDescent="0.3">
      <c r="A12" s="25">
        <v>12</v>
      </c>
      <c r="B12" s="26" t="s">
        <v>161</v>
      </c>
      <c r="C12" s="26" t="s">
        <v>162</v>
      </c>
      <c r="D12" s="26" t="s">
        <v>7</v>
      </c>
    </row>
    <row r="13" spans="1:12" x14ac:dyDescent="0.3">
      <c r="A13" s="25">
        <v>13</v>
      </c>
      <c r="B13" s="26" t="s">
        <v>163</v>
      </c>
      <c r="C13" s="26" t="s">
        <v>164</v>
      </c>
      <c r="D13" s="26" t="s">
        <v>8</v>
      </c>
    </row>
    <row r="14" spans="1:12" x14ac:dyDescent="0.3">
      <c r="A14" s="25">
        <v>14</v>
      </c>
      <c r="B14" s="26" t="s">
        <v>165</v>
      </c>
      <c r="C14" s="26" t="s">
        <v>166</v>
      </c>
      <c r="D14" s="26" t="s">
        <v>9</v>
      </c>
    </row>
    <row r="15" spans="1:12" x14ac:dyDescent="0.3">
      <c r="A15" s="25">
        <v>15</v>
      </c>
      <c r="B15" s="26" t="s">
        <v>167</v>
      </c>
      <c r="C15" s="26" t="s">
        <v>168</v>
      </c>
      <c r="D15" s="26" t="s">
        <v>13</v>
      </c>
    </row>
    <row r="16" spans="1:12" x14ac:dyDescent="0.3">
      <c r="A16" s="25">
        <v>16</v>
      </c>
      <c r="B16" s="26" t="s">
        <v>2</v>
      </c>
      <c r="C16" s="26" t="s">
        <v>169</v>
      </c>
      <c r="D16" s="26" t="s">
        <v>2</v>
      </c>
    </row>
    <row r="17" spans="1:4" x14ac:dyDescent="0.3">
      <c r="A17" s="25">
        <v>17</v>
      </c>
      <c r="B17" s="26" t="s">
        <v>1</v>
      </c>
      <c r="C17" s="26" t="s">
        <v>1</v>
      </c>
      <c r="D17" s="26" t="s">
        <v>1</v>
      </c>
    </row>
    <row r="18" spans="1:4" x14ac:dyDescent="0.3">
      <c r="A18" s="25">
        <v>18</v>
      </c>
      <c r="B18" s="26" t="s">
        <v>170</v>
      </c>
      <c r="C18" s="26" t="s">
        <v>171</v>
      </c>
      <c r="D18" s="26" t="s">
        <v>172</v>
      </c>
    </row>
    <row r="19" spans="1:4" x14ac:dyDescent="0.3">
      <c r="A19" s="25">
        <v>19</v>
      </c>
      <c r="B19" s="26" t="s">
        <v>173</v>
      </c>
      <c r="C19" s="26" t="s">
        <v>174</v>
      </c>
      <c r="D19" s="26" t="s">
        <v>175</v>
      </c>
    </row>
    <row r="20" spans="1:4" x14ac:dyDescent="0.3">
      <c r="A20" s="25">
        <v>20</v>
      </c>
      <c r="B20" s="26" t="s">
        <v>176</v>
      </c>
      <c r="C20" s="26" t="s">
        <v>177</v>
      </c>
      <c r="D20" s="26" t="s">
        <v>178</v>
      </c>
    </row>
    <row r="21" spans="1:4" x14ac:dyDescent="0.3">
      <c r="A21" s="25">
        <v>21</v>
      </c>
      <c r="B21" s="26" t="s">
        <v>179</v>
      </c>
      <c r="C21" s="26" t="s">
        <v>180</v>
      </c>
      <c r="D21" s="26" t="s">
        <v>181</v>
      </c>
    </row>
    <row r="22" spans="1:4" x14ac:dyDescent="0.3">
      <c r="A22" s="25">
        <v>22</v>
      </c>
      <c r="B22" s="26" t="s">
        <v>182</v>
      </c>
      <c r="C22" s="26" t="s">
        <v>183</v>
      </c>
      <c r="D22" s="26" t="s">
        <v>184</v>
      </c>
    </row>
    <row r="23" spans="1:4" x14ac:dyDescent="0.3">
      <c r="A23" s="25">
        <v>23</v>
      </c>
      <c r="B23" s="26" t="s">
        <v>185</v>
      </c>
      <c r="C23" s="26" t="s">
        <v>186</v>
      </c>
      <c r="D23" s="26" t="s">
        <v>187</v>
      </c>
    </row>
    <row r="24" spans="1:4" x14ac:dyDescent="0.3">
      <c r="A24" s="25">
        <v>24</v>
      </c>
      <c r="B24" s="26" t="s">
        <v>188</v>
      </c>
      <c r="C24" s="26" t="s">
        <v>189</v>
      </c>
      <c r="D24" s="26" t="s">
        <v>10</v>
      </c>
    </row>
    <row r="25" spans="1:4" x14ac:dyDescent="0.3">
      <c r="A25" s="25">
        <v>25</v>
      </c>
      <c r="B25" s="26" t="s">
        <v>190</v>
      </c>
      <c r="C25" s="26" t="s">
        <v>191</v>
      </c>
      <c r="D25" s="26" t="s">
        <v>192</v>
      </c>
    </row>
    <row r="26" spans="1:4" x14ac:dyDescent="0.3">
      <c r="A26" s="25">
        <v>26</v>
      </c>
      <c r="B26" s="26" t="s">
        <v>66</v>
      </c>
      <c r="C26" s="26" t="s">
        <v>193</v>
      </c>
      <c r="D26" s="26" t="s">
        <v>194</v>
      </c>
    </row>
    <row r="27" spans="1:4" x14ac:dyDescent="0.3">
      <c r="A27" s="25">
        <v>27</v>
      </c>
      <c r="B27" s="26"/>
      <c r="C27" s="26"/>
    </row>
    <row r="28" spans="1:4" x14ac:dyDescent="0.3">
      <c r="A28" s="25">
        <v>28</v>
      </c>
      <c r="B28" s="26" t="s">
        <v>195</v>
      </c>
      <c r="C28" s="26" t="s">
        <v>196</v>
      </c>
      <c r="D28" s="26" t="s">
        <v>197</v>
      </c>
    </row>
    <row r="29" spans="1:4" x14ac:dyDescent="0.3">
      <c r="A29" s="25">
        <v>29</v>
      </c>
      <c r="B29" s="26" t="s">
        <v>198</v>
      </c>
      <c r="C29" s="26" t="s">
        <v>199</v>
      </c>
      <c r="D29" s="26" t="s">
        <v>200</v>
      </c>
    </row>
    <row r="30" spans="1:4" x14ac:dyDescent="0.3">
      <c r="A30" s="25">
        <v>30</v>
      </c>
      <c r="B30" s="26" t="s">
        <v>201</v>
      </c>
      <c r="C30" s="26" t="s">
        <v>202</v>
      </c>
      <c r="D30" s="26" t="s">
        <v>18</v>
      </c>
    </row>
    <row r="31" spans="1:4" x14ac:dyDescent="0.3">
      <c r="A31" s="25">
        <v>31</v>
      </c>
      <c r="B31" s="26" t="s">
        <v>203</v>
      </c>
      <c r="C31" s="26" t="s">
        <v>204</v>
      </c>
      <c r="D31" s="26" t="s">
        <v>205</v>
      </c>
    </row>
    <row r="32" spans="1:4" x14ac:dyDescent="0.3">
      <c r="A32" s="25">
        <v>32</v>
      </c>
      <c r="B32" s="26" t="s">
        <v>206</v>
      </c>
      <c r="C32" s="26" t="s">
        <v>207</v>
      </c>
      <c r="D32" s="26" t="s">
        <v>19</v>
      </c>
    </row>
    <row r="33" spans="1:4" x14ac:dyDescent="0.3">
      <c r="A33" s="25">
        <v>33</v>
      </c>
      <c r="B33" s="26" t="s">
        <v>208</v>
      </c>
      <c r="C33" s="26" t="s">
        <v>209</v>
      </c>
      <c r="D33" s="26" t="s">
        <v>210</v>
      </c>
    </row>
    <row r="34" spans="1:4" x14ac:dyDescent="0.3">
      <c r="A34" s="25">
        <v>34</v>
      </c>
      <c r="B34" s="26" t="s">
        <v>211</v>
      </c>
      <c r="C34" s="26" t="s">
        <v>212</v>
      </c>
      <c r="D34" s="26" t="s">
        <v>76</v>
      </c>
    </row>
    <row r="35" spans="1:4" x14ac:dyDescent="0.3">
      <c r="A35" s="25">
        <v>35</v>
      </c>
      <c r="B35" s="26" t="s">
        <v>213</v>
      </c>
      <c r="C35" s="26" t="s">
        <v>214</v>
      </c>
      <c r="D35" s="26" t="s">
        <v>215</v>
      </c>
    </row>
    <row r="36" spans="1:4" x14ac:dyDescent="0.3">
      <c r="A36" s="25">
        <v>36</v>
      </c>
      <c r="B36" s="26" t="s">
        <v>216</v>
      </c>
      <c r="C36" s="26" t="s">
        <v>217</v>
      </c>
      <c r="D36" s="26" t="s">
        <v>77</v>
      </c>
    </row>
    <row r="37" spans="1:4" x14ac:dyDescent="0.3">
      <c r="A37" s="25">
        <v>37</v>
      </c>
      <c r="B37" s="26" t="s">
        <v>218</v>
      </c>
      <c r="C37" s="26" t="s">
        <v>219</v>
      </c>
      <c r="D37" s="26" t="s">
        <v>78</v>
      </c>
    </row>
    <row r="38" spans="1:4" x14ac:dyDescent="0.3">
      <c r="A38" s="25">
        <v>38</v>
      </c>
      <c r="B38" s="26" t="s">
        <v>220</v>
      </c>
      <c r="C38" s="26" t="s">
        <v>221</v>
      </c>
      <c r="D38" s="26" t="s">
        <v>222</v>
      </c>
    </row>
    <row r="39" spans="1:4" x14ac:dyDescent="0.3">
      <c r="A39" s="25">
        <v>39</v>
      </c>
      <c r="B39" s="26"/>
      <c r="C39" s="26"/>
    </row>
    <row r="40" spans="1:4" x14ac:dyDescent="0.3">
      <c r="A40" s="25">
        <v>40</v>
      </c>
      <c r="B40" s="26" t="s">
        <v>223</v>
      </c>
      <c r="C40" s="26" t="s">
        <v>224</v>
      </c>
      <c r="D40" s="26" t="s">
        <v>225</v>
      </c>
    </row>
    <row r="41" spans="1:4" x14ac:dyDescent="0.3">
      <c r="A41" s="25">
        <v>41</v>
      </c>
      <c r="B41" s="26" t="s">
        <v>226</v>
      </c>
      <c r="C41" s="26" t="s">
        <v>227</v>
      </c>
      <c r="D41" s="26" t="s">
        <v>24</v>
      </c>
    </row>
    <row r="42" spans="1:4" x14ac:dyDescent="0.3">
      <c r="A42" s="25">
        <v>42</v>
      </c>
      <c r="B42" s="26" t="s">
        <v>97</v>
      </c>
      <c r="C42" s="26" t="s">
        <v>228</v>
      </c>
      <c r="D42" s="26" t="s">
        <v>23</v>
      </c>
    </row>
    <row r="43" spans="1:4" x14ac:dyDescent="0.3">
      <c r="A43" s="25">
        <v>43</v>
      </c>
      <c r="B43" s="26" t="s">
        <v>229</v>
      </c>
      <c r="C43" s="26" t="s">
        <v>230</v>
      </c>
      <c r="D43" s="26" t="s">
        <v>231</v>
      </c>
    </row>
    <row r="44" spans="1:4" x14ac:dyDescent="0.3">
      <c r="A44" s="25">
        <v>44</v>
      </c>
      <c r="B44" s="26" t="s">
        <v>232</v>
      </c>
      <c r="C44" s="26" t="s">
        <v>233</v>
      </c>
      <c r="D44" s="26" t="s">
        <v>234</v>
      </c>
    </row>
    <row r="45" spans="1:4" x14ac:dyDescent="0.3">
      <c r="A45" s="25">
        <v>45</v>
      </c>
      <c r="B45" s="26" t="s">
        <v>235</v>
      </c>
      <c r="C45" s="26" t="s">
        <v>236</v>
      </c>
      <c r="D45" s="26" t="s">
        <v>237</v>
      </c>
    </row>
    <row r="46" spans="1:4" x14ac:dyDescent="0.3">
      <c r="A46" s="25">
        <v>46</v>
      </c>
      <c r="B46" s="26" t="s">
        <v>238</v>
      </c>
      <c r="C46" s="26" t="s">
        <v>239</v>
      </c>
      <c r="D46" s="26" t="s">
        <v>240</v>
      </c>
    </row>
    <row r="47" spans="1:4" x14ac:dyDescent="0.3">
      <c r="A47" s="25">
        <v>47</v>
      </c>
      <c r="B47" s="26" t="s">
        <v>241</v>
      </c>
      <c r="C47" s="26" t="s">
        <v>242</v>
      </c>
      <c r="D47" s="26" t="s">
        <v>243</v>
      </c>
    </row>
    <row r="48" spans="1:4" x14ac:dyDescent="0.3">
      <c r="A48" s="25">
        <v>48</v>
      </c>
      <c r="B48" s="26" t="s">
        <v>244</v>
      </c>
      <c r="C48" s="26" t="s">
        <v>245</v>
      </c>
      <c r="D48" s="26" t="s">
        <v>246</v>
      </c>
    </row>
    <row r="49" spans="1:4" x14ac:dyDescent="0.3">
      <c r="A49" s="25">
        <v>49</v>
      </c>
      <c r="B49" s="26" t="s">
        <v>247</v>
      </c>
      <c r="C49" s="26" t="s">
        <v>248</v>
      </c>
      <c r="D49" s="26" t="s">
        <v>249</v>
      </c>
    </row>
    <row r="50" spans="1:4" x14ac:dyDescent="0.3">
      <c r="A50" s="25">
        <v>50</v>
      </c>
      <c r="B50" s="26" t="s">
        <v>250</v>
      </c>
      <c r="C50" s="26" t="s">
        <v>251</v>
      </c>
      <c r="D50" s="26" t="s">
        <v>252</v>
      </c>
    </row>
    <row r="51" spans="1:4" x14ac:dyDescent="0.3">
      <c r="A51" s="25">
        <v>51</v>
      </c>
      <c r="B51" s="26" t="s">
        <v>253</v>
      </c>
      <c r="C51" s="26" t="s">
        <v>254</v>
      </c>
      <c r="D51" s="26" t="s">
        <v>255</v>
      </c>
    </row>
    <row r="52" spans="1:4" x14ac:dyDescent="0.3">
      <c r="A52" s="25">
        <v>52</v>
      </c>
      <c r="B52" s="26" t="s">
        <v>256</v>
      </c>
      <c r="C52" s="26" t="s">
        <v>257</v>
      </c>
      <c r="D52" s="26" t="s">
        <v>258</v>
      </c>
    </row>
    <row r="53" spans="1:4" x14ac:dyDescent="0.3">
      <c r="A53" s="25">
        <v>53</v>
      </c>
      <c r="B53" s="26" t="s">
        <v>259</v>
      </c>
      <c r="C53" s="26" t="s">
        <v>260</v>
      </c>
      <c r="D53" s="26" t="s">
        <v>261</v>
      </c>
    </row>
    <row r="54" spans="1:4" x14ac:dyDescent="0.3">
      <c r="A54" s="25">
        <v>54</v>
      </c>
      <c r="B54" s="26" t="s">
        <v>262</v>
      </c>
      <c r="C54" s="26" t="s">
        <v>263</v>
      </c>
      <c r="D54" s="26" t="s">
        <v>264</v>
      </c>
    </row>
    <row r="55" spans="1:4" ht="27.6" x14ac:dyDescent="0.3">
      <c r="A55" s="25">
        <v>55</v>
      </c>
      <c r="B55" s="26" t="s">
        <v>265</v>
      </c>
      <c r="C55" s="26" t="s">
        <v>266</v>
      </c>
      <c r="D55" s="26" t="s">
        <v>267</v>
      </c>
    </row>
    <row r="56" spans="1:4" x14ac:dyDescent="0.3">
      <c r="A56" s="25">
        <v>56</v>
      </c>
      <c r="B56" s="26" t="s">
        <v>268</v>
      </c>
      <c r="C56" s="26" t="s">
        <v>269</v>
      </c>
      <c r="D56" s="26" t="s">
        <v>270</v>
      </c>
    </row>
    <row r="57" spans="1:4" x14ac:dyDescent="0.3">
      <c r="A57" s="25">
        <v>57</v>
      </c>
      <c r="B57" s="26" t="s">
        <v>271</v>
      </c>
      <c r="C57" s="26" t="s">
        <v>272</v>
      </c>
      <c r="D57" s="26" t="s">
        <v>273</v>
      </c>
    </row>
    <row r="58" spans="1:4" x14ac:dyDescent="0.3">
      <c r="A58" s="25">
        <v>58</v>
      </c>
      <c r="B58" s="26" t="s">
        <v>274</v>
      </c>
      <c r="C58" s="26" t="s">
        <v>275</v>
      </c>
      <c r="D58" s="26" t="s">
        <v>276</v>
      </c>
    </row>
    <row r="59" spans="1:4" ht="27.6" x14ac:dyDescent="0.3">
      <c r="A59" s="25">
        <v>59</v>
      </c>
      <c r="B59" s="26" t="s">
        <v>277</v>
      </c>
      <c r="C59" s="26" t="s">
        <v>278</v>
      </c>
      <c r="D59" s="26" t="s">
        <v>279</v>
      </c>
    </row>
    <row r="60" spans="1:4" ht="27.6" x14ac:dyDescent="0.3">
      <c r="A60" s="25">
        <v>60</v>
      </c>
      <c r="B60" s="26" t="s">
        <v>280</v>
      </c>
      <c r="C60" s="26" t="s">
        <v>281</v>
      </c>
      <c r="D60" s="26" t="s">
        <v>282</v>
      </c>
    </row>
    <row r="61" spans="1:4" x14ac:dyDescent="0.3">
      <c r="A61" s="25">
        <v>61</v>
      </c>
      <c r="B61" s="26" t="s">
        <v>283</v>
      </c>
      <c r="C61" s="26" t="s">
        <v>284</v>
      </c>
      <c r="D61" s="26" t="s">
        <v>285</v>
      </c>
    </row>
    <row r="62" spans="1:4" x14ac:dyDescent="0.3">
      <c r="A62" s="25">
        <v>62</v>
      </c>
      <c r="B62" s="26" t="s">
        <v>286</v>
      </c>
      <c r="C62" s="26" t="s">
        <v>287</v>
      </c>
      <c r="D62" s="26" t="s">
        <v>288</v>
      </c>
    </row>
    <row r="63" spans="1:4" x14ac:dyDescent="0.3">
      <c r="A63" s="25">
        <v>63</v>
      </c>
      <c r="B63" s="26" t="s">
        <v>289</v>
      </c>
      <c r="C63" s="26" t="s">
        <v>290</v>
      </c>
      <c r="D63" s="26" t="s">
        <v>291</v>
      </c>
    </row>
    <row r="64" spans="1:4" x14ac:dyDescent="0.3">
      <c r="A64" s="25">
        <v>64</v>
      </c>
      <c r="B64" s="26" t="s">
        <v>292</v>
      </c>
      <c r="C64" s="26" t="s">
        <v>293</v>
      </c>
      <c r="D64" s="26" t="s">
        <v>294</v>
      </c>
    </row>
    <row r="65" spans="1:4" x14ac:dyDescent="0.3">
      <c r="A65" s="25">
        <v>65</v>
      </c>
      <c r="B65" s="24" t="s">
        <v>295</v>
      </c>
      <c r="C65" s="24" t="s">
        <v>296</v>
      </c>
      <c r="D65" s="26" t="s">
        <v>297</v>
      </c>
    </row>
    <row r="66" spans="1:4" x14ac:dyDescent="0.3">
      <c r="A66" s="25">
        <v>66</v>
      </c>
      <c r="B66" s="24" t="s">
        <v>298</v>
      </c>
      <c r="C66" s="24" t="s">
        <v>299</v>
      </c>
      <c r="D66" s="26" t="s">
        <v>300</v>
      </c>
    </row>
    <row r="67" spans="1:4" x14ac:dyDescent="0.3">
      <c r="A67" s="25">
        <v>67</v>
      </c>
      <c r="B67" s="24" t="s">
        <v>301</v>
      </c>
      <c r="C67" s="24" t="s">
        <v>302</v>
      </c>
      <c r="D67" s="26" t="s">
        <v>303</v>
      </c>
    </row>
    <row r="68" spans="1:4" x14ac:dyDescent="0.3">
      <c r="A68" s="25">
        <v>68</v>
      </c>
      <c r="B68" s="26" t="s">
        <v>304</v>
      </c>
      <c r="C68" s="26" t="s">
        <v>305</v>
      </c>
      <c r="D68" s="26" t="s">
        <v>306</v>
      </c>
    </row>
    <row r="69" spans="1:4" x14ac:dyDescent="0.3">
      <c r="A69" s="25">
        <v>69</v>
      </c>
      <c r="B69" s="26" t="s">
        <v>307</v>
      </c>
      <c r="C69" s="26" t="s">
        <v>308</v>
      </c>
      <c r="D69" s="26" t="s">
        <v>309</v>
      </c>
    </row>
    <row r="70" spans="1:4" x14ac:dyDescent="0.3">
      <c r="A70" s="25">
        <v>70</v>
      </c>
      <c r="B70" s="26" t="s">
        <v>310</v>
      </c>
      <c r="C70" s="26" t="s">
        <v>311</v>
      </c>
      <c r="D70" s="26" t="s">
        <v>312</v>
      </c>
    </row>
    <row r="71" spans="1:4" x14ac:dyDescent="0.3">
      <c r="A71" s="25">
        <v>71</v>
      </c>
      <c r="B71" s="26" t="s">
        <v>313</v>
      </c>
      <c r="C71" s="26" t="s">
        <v>314</v>
      </c>
      <c r="D71" s="26" t="s">
        <v>315</v>
      </c>
    </row>
    <row r="72" spans="1:4" x14ac:dyDescent="0.3">
      <c r="A72" s="25">
        <v>72</v>
      </c>
      <c r="B72" s="26" t="s">
        <v>316</v>
      </c>
      <c r="C72" s="26" t="s">
        <v>317</v>
      </c>
      <c r="D72" s="26" t="s">
        <v>318</v>
      </c>
    </row>
    <row r="73" spans="1:4" x14ac:dyDescent="0.3">
      <c r="A73" s="25">
        <v>73</v>
      </c>
      <c r="B73" s="26" t="s">
        <v>319</v>
      </c>
      <c r="C73" s="26" t="s">
        <v>320</v>
      </c>
      <c r="D73" s="26" t="s">
        <v>321</v>
      </c>
    </row>
    <row r="74" spans="1:4" x14ac:dyDescent="0.3">
      <c r="A74" s="25">
        <v>74</v>
      </c>
      <c r="B74" s="26" t="s">
        <v>322</v>
      </c>
      <c r="C74" s="26" t="s">
        <v>245</v>
      </c>
      <c r="D74" s="26" t="s">
        <v>246</v>
      </c>
    </row>
    <row r="75" spans="1:4" x14ac:dyDescent="0.3">
      <c r="A75" s="25">
        <v>75</v>
      </c>
      <c r="B75" s="26" t="s">
        <v>323</v>
      </c>
      <c r="C75" s="26" t="s">
        <v>324</v>
      </c>
      <c r="D75" s="26" t="s">
        <v>325</v>
      </c>
    </row>
    <row r="76" spans="1:4" x14ac:dyDescent="0.3">
      <c r="A76" s="25">
        <v>76</v>
      </c>
      <c r="B76" s="26" t="s">
        <v>114</v>
      </c>
      <c r="C76" s="26" t="s">
        <v>326</v>
      </c>
      <c r="D76" s="26" t="s">
        <v>82</v>
      </c>
    </row>
    <row r="77" spans="1:4" x14ac:dyDescent="0.3">
      <c r="A77" s="25">
        <v>77</v>
      </c>
      <c r="B77" s="26" t="s">
        <v>327</v>
      </c>
      <c r="C77" s="26" t="s">
        <v>328</v>
      </c>
      <c r="D77" s="26" t="s">
        <v>329</v>
      </c>
    </row>
    <row r="78" spans="1:4" x14ac:dyDescent="0.3">
      <c r="A78" s="25">
        <v>78</v>
      </c>
      <c r="B78" s="26" t="s">
        <v>330</v>
      </c>
      <c r="C78" s="26" t="s">
        <v>331</v>
      </c>
      <c r="D78" s="26" t="s">
        <v>332</v>
      </c>
    </row>
    <row r="79" spans="1:4" x14ac:dyDescent="0.3">
      <c r="A79" s="25">
        <v>79</v>
      </c>
      <c r="B79" s="26" t="s">
        <v>333</v>
      </c>
      <c r="C79" s="26" t="s">
        <v>334</v>
      </c>
      <c r="D79" s="26" t="s">
        <v>335</v>
      </c>
    </row>
    <row r="80" spans="1:4" x14ac:dyDescent="0.3">
      <c r="A80" s="25">
        <v>80</v>
      </c>
      <c r="B80" s="26" t="s">
        <v>336</v>
      </c>
      <c r="C80" s="26" t="s">
        <v>337</v>
      </c>
      <c r="D80" s="26" t="s">
        <v>338</v>
      </c>
    </row>
    <row r="81" spans="1:4" x14ac:dyDescent="0.3">
      <c r="A81" s="25">
        <v>81</v>
      </c>
      <c r="B81" s="26" t="s">
        <v>339</v>
      </c>
      <c r="C81" s="26" t="s">
        <v>340</v>
      </c>
      <c r="D81" s="26" t="s">
        <v>341</v>
      </c>
    </row>
    <row r="82" spans="1:4" x14ac:dyDescent="0.3">
      <c r="A82" s="25">
        <v>82</v>
      </c>
      <c r="B82" s="26" t="s">
        <v>342</v>
      </c>
      <c r="C82" s="26" t="s">
        <v>343</v>
      </c>
      <c r="D82" s="26" t="s">
        <v>344</v>
      </c>
    </row>
    <row r="83" spans="1:4" x14ac:dyDescent="0.3">
      <c r="A83" s="25">
        <v>83</v>
      </c>
      <c r="B83" s="26" t="s">
        <v>345</v>
      </c>
      <c r="C83" s="26" t="s">
        <v>346</v>
      </c>
      <c r="D83" s="26" t="s">
        <v>347</v>
      </c>
    </row>
    <row r="84" spans="1:4" x14ac:dyDescent="0.3">
      <c r="A84" s="25">
        <v>84</v>
      </c>
      <c r="B84" s="26" t="s">
        <v>348</v>
      </c>
      <c r="C84" s="26" t="s">
        <v>349</v>
      </c>
      <c r="D84" s="26" t="s">
        <v>350</v>
      </c>
    </row>
    <row r="85" spans="1:4" x14ac:dyDescent="0.3">
      <c r="A85" s="25">
        <v>85</v>
      </c>
      <c r="B85" s="26" t="s">
        <v>351</v>
      </c>
      <c r="C85" s="26" t="s">
        <v>352</v>
      </c>
      <c r="D85" s="26" t="s">
        <v>353</v>
      </c>
    </row>
    <row r="86" spans="1:4" x14ac:dyDescent="0.3">
      <c r="A86" s="25">
        <v>86</v>
      </c>
      <c r="B86" s="26" t="s">
        <v>354</v>
      </c>
      <c r="C86" s="26" t="s">
        <v>355</v>
      </c>
      <c r="D86" s="26" t="s">
        <v>356</v>
      </c>
    </row>
    <row r="87" spans="1:4" x14ac:dyDescent="0.3">
      <c r="A87" s="25">
        <v>87</v>
      </c>
      <c r="B87" s="26" t="s">
        <v>357</v>
      </c>
      <c r="C87" s="26" t="s">
        <v>358</v>
      </c>
      <c r="D87" s="26" t="s">
        <v>359</v>
      </c>
    </row>
    <row r="88" spans="1:4" x14ac:dyDescent="0.3">
      <c r="A88" s="25">
        <v>88</v>
      </c>
      <c r="B88" s="26" t="s">
        <v>93</v>
      </c>
      <c r="C88" s="26" t="s">
        <v>360</v>
      </c>
      <c r="D88" s="26" t="s">
        <v>361</v>
      </c>
    </row>
    <row r="89" spans="1:4" x14ac:dyDescent="0.3">
      <c r="A89" s="25">
        <v>89</v>
      </c>
      <c r="B89" s="26" t="s">
        <v>362</v>
      </c>
      <c r="C89" s="26" t="s">
        <v>363</v>
      </c>
      <c r="D89" s="26" t="s">
        <v>364</v>
      </c>
    </row>
    <row r="90" spans="1:4" ht="12.75" customHeight="1" x14ac:dyDescent="0.3">
      <c r="A90" s="25">
        <v>90</v>
      </c>
      <c r="B90" s="26" t="s">
        <v>365</v>
      </c>
      <c r="C90" s="26" t="s">
        <v>366</v>
      </c>
      <c r="D90" s="26" t="s">
        <v>367</v>
      </c>
    </row>
    <row r="91" spans="1:4" x14ac:dyDescent="0.3">
      <c r="A91" s="25">
        <v>91</v>
      </c>
      <c r="B91" s="26" t="s">
        <v>368</v>
      </c>
      <c r="C91" s="26" t="s">
        <v>369</v>
      </c>
      <c r="D91" s="26" t="s">
        <v>370</v>
      </c>
    </row>
    <row r="92" spans="1:4" x14ac:dyDescent="0.3">
      <c r="A92" s="25">
        <v>92</v>
      </c>
      <c r="B92" s="26" t="s">
        <v>371</v>
      </c>
      <c r="C92" s="26" t="s">
        <v>372</v>
      </c>
      <c r="D92" s="26" t="s">
        <v>373</v>
      </c>
    </row>
    <row r="93" spans="1:4" x14ac:dyDescent="0.3">
      <c r="A93" s="25">
        <v>93</v>
      </c>
      <c r="B93" s="26" t="s">
        <v>374</v>
      </c>
      <c r="C93" s="26" t="s">
        <v>375</v>
      </c>
      <c r="D93" s="26" t="s">
        <v>376</v>
      </c>
    </row>
    <row r="94" spans="1:4" x14ac:dyDescent="0.3">
      <c r="A94" s="25">
        <v>94</v>
      </c>
      <c r="B94" s="26" t="s">
        <v>377</v>
      </c>
      <c r="C94" s="26" t="s">
        <v>378</v>
      </c>
      <c r="D94" s="26" t="s">
        <v>379</v>
      </c>
    </row>
    <row r="95" spans="1:4" x14ac:dyDescent="0.3">
      <c r="A95" s="25">
        <v>95</v>
      </c>
      <c r="B95" s="26" t="s">
        <v>380</v>
      </c>
      <c r="C95" s="26" t="s">
        <v>381</v>
      </c>
      <c r="D95" s="26" t="s">
        <v>382</v>
      </c>
    </row>
    <row r="96" spans="1:4" x14ac:dyDescent="0.3">
      <c r="A96" s="25">
        <v>96</v>
      </c>
      <c r="B96" s="26" t="s">
        <v>383</v>
      </c>
      <c r="C96" s="26" t="s">
        <v>383</v>
      </c>
      <c r="D96" s="26" t="s">
        <v>383</v>
      </c>
    </row>
    <row r="97" spans="1:4" x14ac:dyDescent="0.3">
      <c r="A97" s="25">
        <v>97</v>
      </c>
      <c r="B97" s="26" t="s">
        <v>384</v>
      </c>
      <c r="C97" s="26" t="s">
        <v>385</v>
      </c>
      <c r="D97" s="26" t="s">
        <v>386</v>
      </c>
    </row>
    <row r="98" spans="1:4" x14ac:dyDescent="0.3">
      <c r="A98" s="25">
        <v>98</v>
      </c>
      <c r="B98" s="26" t="s">
        <v>387</v>
      </c>
      <c r="C98" s="26" t="s">
        <v>388</v>
      </c>
      <c r="D98" s="26" t="s">
        <v>389</v>
      </c>
    </row>
    <row r="99" spans="1:4" x14ac:dyDescent="0.3">
      <c r="A99" s="25">
        <v>99</v>
      </c>
      <c r="B99" s="26" t="s">
        <v>390</v>
      </c>
      <c r="C99" s="26" t="s">
        <v>391</v>
      </c>
      <c r="D99" s="26" t="s">
        <v>392</v>
      </c>
    </row>
    <row r="100" spans="1:4" x14ac:dyDescent="0.3">
      <c r="A100" s="25">
        <v>100</v>
      </c>
      <c r="B100" s="26" t="s">
        <v>116</v>
      </c>
      <c r="C100" s="26" t="s">
        <v>393</v>
      </c>
      <c r="D100" s="26" t="s">
        <v>394</v>
      </c>
    </row>
    <row r="101" spans="1:4" x14ac:dyDescent="0.3">
      <c r="A101" s="25">
        <v>101</v>
      </c>
      <c r="B101" s="26" t="s">
        <v>395</v>
      </c>
      <c r="C101" s="26" t="s">
        <v>396</v>
      </c>
      <c r="D101" s="26" t="s">
        <v>395</v>
      </c>
    </row>
    <row r="102" spans="1:4" x14ac:dyDescent="0.3">
      <c r="A102" s="25">
        <v>102</v>
      </c>
      <c r="B102" s="26" t="s">
        <v>397</v>
      </c>
      <c r="C102" s="26" t="s">
        <v>398</v>
      </c>
      <c r="D102" s="26" t="s">
        <v>399</v>
      </c>
    </row>
    <row r="103" spans="1:4" x14ac:dyDescent="0.3">
      <c r="A103" s="25">
        <v>103</v>
      </c>
      <c r="B103" s="26" t="s">
        <v>400</v>
      </c>
      <c r="C103" s="26" t="s">
        <v>401</v>
      </c>
      <c r="D103" s="26" t="s">
        <v>402</v>
      </c>
    </row>
    <row r="104" spans="1:4" x14ac:dyDescent="0.3">
      <c r="A104" s="25">
        <v>104</v>
      </c>
      <c r="B104" s="26" t="s">
        <v>403</v>
      </c>
      <c r="C104" s="26" t="s">
        <v>404</v>
      </c>
      <c r="D104" s="26" t="s">
        <v>405</v>
      </c>
    </row>
    <row r="105" spans="1:4" x14ac:dyDescent="0.3">
      <c r="A105" s="25">
        <v>105</v>
      </c>
      <c r="B105" s="26" t="s">
        <v>406</v>
      </c>
      <c r="C105" s="26" t="s">
        <v>407</v>
      </c>
      <c r="D105" s="26" t="s">
        <v>408</v>
      </c>
    </row>
    <row r="106" spans="1:4" x14ac:dyDescent="0.3">
      <c r="A106" s="25">
        <v>106</v>
      </c>
      <c r="B106" s="26" t="s">
        <v>316</v>
      </c>
      <c r="C106" s="26" t="s">
        <v>317</v>
      </c>
      <c r="D106" s="26" t="s">
        <v>318</v>
      </c>
    </row>
    <row r="107" spans="1:4" x14ac:dyDescent="0.3">
      <c r="A107" s="25">
        <v>107</v>
      </c>
      <c r="B107" s="26" t="s">
        <v>409</v>
      </c>
      <c r="C107" s="26" t="s">
        <v>410</v>
      </c>
      <c r="D107" s="26" t="s">
        <v>411</v>
      </c>
    </row>
    <row r="108" spans="1:4" x14ac:dyDescent="0.3">
      <c r="A108" s="25">
        <v>108</v>
      </c>
      <c r="B108" s="26" t="s">
        <v>412</v>
      </c>
      <c r="C108" s="26" t="s">
        <v>413</v>
      </c>
      <c r="D108" s="26" t="s">
        <v>414</v>
      </c>
    </row>
    <row r="109" spans="1:4" x14ac:dyDescent="0.3">
      <c r="A109" s="25">
        <v>109</v>
      </c>
      <c r="B109" s="26" t="s">
        <v>415</v>
      </c>
      <c r="C109" s="26" t="s">
        <v>416</v>
      </c>
      <c r="D109" s="26" t="s">
        <v>417</v>
      </c>
    </row>
    <row r="110" spans="1:4" x14ac:dyDescent="0.3">
      <c r="A110" s="25">
        <v>110</v>
      </c>
      <c r="B110" s="26" t="s">
        <v>418</v>
      </c>
      <c r="C110" s="26" t="s">
        <v>419</v>
      </c>
      <c r="D110" s="26" t="s">
        <v>420</v>
      </c>
    </row>
    <row r="111" spans="1:4" x14ac:dyDescent="0.3">
      <c r="A111" s="25">
        <v>111</v>
      </c>
      <c r="B111" s="26" t="s">
        <v>421</v>
      </c>
      <c r="C111" s="26" t="s">
        <v>422</v>
      </c>
      <c r="D111" s="26" t="s">
        <v>423</v>
      </c>
    </row>
    <row r="112" spans="1:4" x14ac:dyDescent="0.3">
      <c r="A112" s="25">
        <v>112</v>
      </c>
      <c r="B112" s="26" t="s">
        <v>424</v>
      </c>
      <c r="C112" s="26" t="s">
        <v>425</v>
      </c>
      <c r="D112" s="26" t="s">
        <v>426</v>
      </c>
    </row>
    <row r="113" spans="1:4" x14ac:dyDescent="0.3">
      <c r="A113" s="25">
        <v>113</v>
      </c>
      <c r="B113" s="26" t="s">
        <v>427</v>
      </c>
      <c r="C113" s="26" t="s">
        <v>428</v>
      </c>
      <c r="D113" s="26" t="s">
        <v>429</v>
      </c>
    </row>
    <row r="114" spans="1:4" x14ac:dyDescent="0.3">
      <c r="A114" s="25">
        <v>114</v>
      </c>
      <c r="B114" s="26" t="s">
        <v>430</v>
      </c>
      <c r="C114" s="26" t="s">
        <v>431</v>
      </c>
      <c r="D114" s="26" t="s">
        <v>432</v>
      </c>
    </row>
    <row r="115" spans="1:4" x14ac:dyDescent="0.3">
      <c r="A115" s="25">
        <v>115</v>
      </c>
      <c r="B115" s="26" t="s">
        <v>433</v>
      </c>
      <c r="C115" s="26" t="s">
        <v>434</v>
      </c>
      <c r="D115" s="26" t="s">
        <v>435</v>
      </c>
    </row>
    <row r="116" spans="1:4" x14ac:dyDescent="0.3">
      <c r="A116" s="25">
        <v>116</v>
      </c>
      <c r="B116" s="26" t="s">
        <v>436</v>
      </c>
      <c r="C116" s="26" t="s">
        <v>437</v>
      </c>
      <c r="D116" s="26" t="s">
        <v>321</v>
      </c>
    </row>
    <row r="117" spans="1:4" x14ac:dyDescent="0.3">
      <c r="A117" s="25">
        <v>117</v>
      </c>
      <c r="B117" s="26" t="s">
        <v>438</v>
      </c>
      <c r="C117" s="26" t="s">
        <v>439</v>
      </c>
      <c r="D117" s="26" t="s">
        <v>440</v>
      </c>
    </row>
    <row r="118" spans="1:4" x14ac:dyDescent="0.3">
      <c r="A118" s="25">
        <v>118</v>
      </c>
      <c r="B118" s="26" t="s">
        <v>441</v>
      </c>
      <c r="C118" s="26" t="s">
        <v>442</v>
      </c>
      <c r="D118" s="26" t="s">
        <v>443</v>
      </c>
    </row>
    <row r="119" spans="1:4" x14ac:dyDescent="0.3">
      <c r="A119" s="31">
        <v>119</v>
      </c>
      <c r="B119" s="26" t="s">
        <v>444</v>
      </c>
      <c r="C119" s="26" t="s">
        <v>445</v>
      </c>
      <c r="D119" s="26" t="s">
        <v>446</v>
      </c>
    </row>
    <row r="120" spans="1:4" x14ac:dyDescent="0.3">
      <c r="A120" s="31">
        <v>120</v>
      </c>
      <c r="B120" s="26" t="s">
        <v>447</v>
      </c>
      <c r="C120" s="26" t="s">
        <v>448</v>
      </c>
      <c r="D120" s="26" t="s">
        <v>449</v>
      </c>
    </row>
    <row r="121" spans="1:4" x14ac:dyDescent="0.3">
      <c r="A121" s="31">
        <v>121</v>
      </c>
      <c r="B121" s="26" t="s">
        <v>450</v>
      </c>
      <c r="C121" s="24" t="s">
        <v>451</v>
      </c>
      <c r="D121" s="26" t="s">
        <v>452</v>
      </c>
    </row>
    <row r="122" spans="1:4" x14ac:dyDescent="0.3">
      <c r="A122" s="31">
        <v>122</v>
      </c>
      <c r="B122" s="26" t="s">
        <v>453</v>
      </c>
      <c r="C122" s="26" t="s">
        <v>454</v>
      </c>
      <c r="D122" s="26" t="s">
        <v>455</v>
      </c>
    </row>
    <row r="123" spans="1:4" x14ac:dyDescent="0.3">
      <c r="A123" s="31">
        <v>123</v>
      </c>
      <c r="B123" s="26" t="s">
        <v>456</v>
      </c>
      <c r="C123" s="26" t="s">
        <v>457</v>
      </c>
      <c r="D123" s="26" t="s">
        <v>458</v>
      </c>
    </row>
    <row r="124" spans="1:4" x14ac:dyDescent="0.3">
      <c r="A124" s="31">
        <v>124</v>
      </c>
      <c r="B124" s="26" t="s">
        <v>459</v>
      </c>
      <c r="C124" s="26" t="s">
        <v>460</v>
      </c>
      <c r="D124" s="26" t="s">
        <v>461</v>
      </c>
    </row>
    <row r="125" spans="1:4" x14ac:dyDescent="0.3">
      <c r="A125" s="32">
        <v>125</v>
      </c>
      <c r="B125" s="26" t="s">
        <v>462</v>
      </c>
      <c r="C125" s="26" t="s">
        <v>463</v>
      </c>
      <c r="D125" s="26" t="s">
        <v>464</v>
      </c>
    </row>
    <row r="126" spans="1:4" x14ac:dyDescent="0.3">
      <c r="A126" s="25">
        <v>126</v>
      </c>
      <c r="B126" s="26" t="s">
        <v>465</v>
      </c>
      <c r="C126" s="26" t="s">
        <v>466</v>
      </c>
      <c r="D126" s="26" t="s">
        <v>467</v>
      </c>
    </row>
    <row r="127" spans="1:4" x14ac:dyDescent="0.3">
      <c r="A127" s="25">
        <v>127</v>
      </c>
      <c r="B127" s="26" t="s">
        <v>468</v>
      </c>
      <c r="C127" s="26" t="s">
        <v>469</v>
      </c>
      <c r="D127" s="26" t="s">
        <v>470</v>
      </c>
    </row>
    <row r="128" spans="1:4" x14ac:dyDescent="0.3">
      <c r="A128" s="25">
        <v>128</v>
      </c>
      <c r="B128" s="26" t="s">
        <v>471</v>
      </c>
      <c r="C128" s="26" t="s">
        <v>472</v>
      </c>
      <c r="D128" s="26" t="s">
        <v>473</v>
      </c>
    </row>
    <row r="129" spans="1:4" x14ac:dyDescent="0.3">
      <c r="A129" s="25">
        <v>129</v>
      </c>
      <c r="B129" s="26" t="s">
        <v>474</v>
      </c>
      <c r="C129" s="26" t="s">
        <v>475</v>
      </c>
      <c r="D129" s="26" t="s">
        <v>476</v>
      </c>
    </row>
    <row r="130" spans="1:4" x14ac:dyDescent="0.3">
      <c r="A130" s="31">
        <v>130</v>
      </c>
      <c r="B130" s="26" t="s">
        <v>477</v>
      </c>
      <c r="C130" s="26" t="s">
        <v>478</v>
      </c>
      <c r="D130" s="26" t="s">
        <v>477</v>
      </c>
    </row>
    <row r="131" spans="1:4" x14ac:dyDescent="0.3">
      <c r="A131" s="31">
        <v>131</v>
      </c>
      <c r="B131" s="26" t="s">
        <v>479</v>
      </c>
      <c r="C131" s="26" t="s">
        <v>480</v>
      </c>
      <c r="D131" s="26" t="s">
        <v>481</v>
      </c>
    </row>
    <row r="132" spans="1:4" x14ac:dyDescent="0.3">
      <c r="A132" s="31">
        <v>132</v>
      </c>
      <c r="B132" s="26" t="s">
        <v>482</v>
      </c>
      <c r="C132" s="26" t="s">
        <v>483</v>
      </c>
      <c r="D132" s="26" t="s">
        <v>484</v>
      </c>
    </row>
    <row r="133" spans="1:4" x14ac:dyDescent="0.3">
      <c r="A133" s="31">
        <v>133</v>
      </c>
      <c r="B133" s="26" t="s">
        <v>485</v>
      </c>
      <c r="C133" s="26" t="s">
        <v>413</v>
      </c>
      <c r="D133" s="26" t="s">
        <v>486</v>
      </c>
    </row>
    <row r="134" spans="1:4" x14ac:dyDescent="0.3">
      <c r="A134" s="31">
        <v>134</v>
      </c>
      <c r="B134" s="26" t="s">
        <v>487</v>
      </c>
      <c r="C134" s="26" t="s">
        <v>488</v>
      </c>
      <c r="D134" s="26" t="s">
        <v>489</v>
      </c>
    </row>
    <row r="135" spans="1:4" x14ac:dyDescent="0.3">
      <c r="A135" s="31">
        <v>135</v>
      </c>
      <c r="B135" s="26" t="s">
        <v>490</v>
      </c>
      <c r="C135" s="26" t="s">
        <v>491</v>
      </c>
      <c r="D135" s="26" t="s">
        <v>492</v>
      </c>
    </row>
    <row r="136" spans="1:4" x14ac:dyDescent="0.3">
      <c r="A136" s="32">
        <v>136</v>
      </c>
      <c r="B136" s="26" t="s">
        <v>493</v>
      </c>
      <c r="C136" s="26" t="s">
        <v>494</v>
      </c>
      <c r="D136" s="26" t="s">
        <v>495</v>
      </c>
    </row>
    <row r="137" spans="1:4" x14ac:dyDescent="0.3">
      <c r="A137" s="25">
        <v>137</v>
      </c>
      <c r="B137" s="26" t="s">
        <v>496</v>
      </c>
      <c r="C137" s="26" t="s">
        <v>497</v>
      </c>
      <c r="D137" s="26" t="s">
        <v>498</v>
      </c>
    </row>
    <row r="138" spans="1:4" x14ac:dyDescent="0.3">
      <c r="A138" s="25">
        <v>138</v>
      </c>
      <c r="B138" s="26" t="s">
        <v>499</v>
      </c>
      <c r="C138" s="26" t="s">
        <v>500</v>
      </c>
      <c r="D138" s="26" t="s">
        <v>501</v>
      </c>
    </row>
    <row r="139" spans="1:4" x14ac:dyDescent="0.3">
      <c r="A139" s="25">
        <v>139</v>
      </c>
      <c r="B139" s="26" t="s">
        <v>123</v>
      </c>
      <c r="C139" s="26" t="s">
        <v>502</v>
      </c>
      <c r="D139" s="26" t="s">
        <v>503</v>
      </c>
    </row>
    <row r="140" spans="1:4" x14ac:dyDescent="0.3">
      <c r="A140" s="25">
        <v>140</v>
      </c>
      <c r="B140" s="26" t="s">
        <v>504</v>
      </c>
      <c r="C140" s="26" t="s">
        <v>505</v>
      </c>
      <c r="D140" s="26" t="s">
        <v>506</v>
      </c>
    </row>
    <row r="141" spans="1:4" x14ac:dyDescent="0.3">
      <c r="A141" s="31">
        <v>141</v>
      </c>
      <c r="B141" s="26" t="s">
        <v>507</v>
      </c>
      <c r="C141" s="26" t="s">
        <v>508</v>
      </c>
      <c r="D141" s="26" t="s">
        <v>509</v>
      </c>
    </row>
    <row r="142" spans="1:4" x14ac:dyDescent="0.3">
      <c r="A142" s="31">
        <v>142</v>
      </c>
      <c r="B142" s="26" t="s">
        <v>510</v>
      </c>
      <c r="C142" s="26" t="s">
        <v>511</v>
      </c>
      <c r="D142" s="26" t="s">
        <v>512</v>
      </c>
    </row>
    <row r="143" spans="1:4" x14ac:dyDescent="0.3">
      <c r="A143" s="31">
        <v>143</v>
      </c>
      <c r="B143" s="26" t="s">
        <v>513</v>
      </c>
      <c r="C143" s="26" t="s">
        <v>514</v>
      </c>
      <c r="D143" s="26" t="s">
        <v>515</v>
      </c>
    </row>
    <row r="144" spans="1:4" x14ac:dyDescent="0.3">
      <c r="A144" s="31">
        <v>144</v>
      </c>
      <c r="B144" s="26" t="s">
        <v>516</v>
      </c>
      <c r="C144" s="26" t="s">
        <v>517</v>
      </c>
      <c r="D144" s="26" t="s">
        <v>518</v>
      </c>
    </row>
    <row r="145" spans="1:4" x14ac:dyDescent="0.3">
      <c r="A145" s="31">
        <v>145</v>
      </c>
      <c r="B145" s="26" t="s">
        <v>519</v>
      </c>
      <c r="C145" s="26" t="s">
        <v>520</v>
      </c>
      <c r="D145" s="26" t="s">
        <v>521</v>
      </c>
    </row>
    <row r="146" spans="1:4" x14ac:dyDescent="0.3">
      <c r="A146" s="31">
        <v>146</v>
      </c>
      <c r="B146" s="26" t="s">
        <v>522</v>
      </c>
      <c r="C146" s="26" t="s">
        <v>523</v>
      </c>
      <c r="D146" s="26" t="s">
        <v>524</v>
      </c>
    </row>
    <row r="147" spans="1:4" x14ac:dyDescent="0.3">
      <c r="A147" s="32">
        <v>147</v>
      </c>
      <c r="B147" s="26" t="s">
        <v>525</v>
      </c>
      <c r="C147" s="26" t="s">
        <v>526</v>
      </c>
      <c r="D147" s="26" t="s">
        <v>527</v>
      </c>
    </row>
    <row r="148" spans="1:4" x14ac:dyDescent="0.3">
      <c r="A148" s="25">
        <v>148</v>
      </c>
      <c r="B148" s="26" t="s">
        <v>528</v>
      </c>
      <c r="C148" s="26" t="s">
        <v>529</v>
      </c>
      <c r="D148" s="26" t="s">
        <v>530</v>
      </c>
    </row>
    <row r="149" spans="1:4" x14ac:dyDescent="0.3">
      <c r="A149" s="25">
        <v>149</v>
      </c>
      <c r="B149" s="26" t="s">
        <v>531</v>
      </c>
      <c r="C149" s="26" t="s">
        <v>532</v>
      </c>
      <c r="D149" s="26" t="s">
        <v>455</v>
      </c>
    </row>
    <row r="150" spans="1:4" x14ac:dyDescent="0.3">
      <c r="A150" s="25">
        <v>150</v>
      </c>
      <c r="B150" s="26" t="s">
        <v>533</v>
      </c>
      <c r="C150" s="26" t="s">
        <v>534</v>
      </c>
      <c r="D150" s="26" t="s">
        <v>535</v>
      </c>
    </row>
    <row r="151" spans="1:4" x14ac:dyDescent="0.3">
      <c r="A151" s="25">
        <v>151</v>
      </c>
      <c r="B151" s="26" t="s">
        <v>536</v>
      </c>
      <c r="C151" s="26" t="s">
        <v>537</v>
      </c>
      <c r="D151" s="26" t="s">
        <v>538</v>
      </c>
    </row>
    <row r="152" spans="1:4" x14ac:dyDescent="0.3">
      <c r="A152" s="25">
        <v>152</v>
      </c>
      <c r="B152" s="26" t="s">
        <v>539</v>
      </c>
      <c r="C152" s="33" t="s">
        <v>540</v>
      </c>
      <c r="D152" s="26" t="s">
        <v>541</v>
      </c>
    </row>
    <row r="153" spans="1:4" x14ac:dyDescent="0.3">
      <c r="A153" s="25">
        <v>153</v>
      </c>
      <c r="B153" s="26" t="s">
        <v>542</v>
      </c>
      <c r="C153" s="33" t="s">
        <v>543</v>
      </c>
      <c r="D153" s="26" t="s">
        <v>544</v>
      </c>
    </row>
    <row r="154" spans="1:4" x14ac:dyDescent="0.3">
      <c r="A154" s="25">
        <v>154</v>
      </c>
      <c r="B154" s="34" t="s">
        <v>545</v>
      </c>
      <c r="C154" s="34" t="s">
        <v>546</v>
      </c>
      <c r="D154" s="34" t="s">
        <v>547</v>
      </c>
    </row>
    <row r="155" spans="1:4" ht="27.6" x14ac:dyDescent="0.3">
      <c r="A155" s="31">
        <v>155</v>
      </c>
      <c r="B155" s="23" t="s">
        <v>548</v>
      </c>
      <c r="C155" s="23" t="s">
        <v>549</v>
      </c>
      <c r="D155" s="26" t="s">
        <v>550</v>
      </c>
    </row>
    <row r="156" spans="1:4" x14ac:dyDescent="0.3">
      <c r="A156" s="31">
        <v>156</v>
      </c>
      <c r="B156" s="23" t="s">
        <v>551</v>
      </c>
      <c r="C156" s="23" t="s">
        <v>552</v>
      </c>
      <c r="D156" s="26" t="s">
        <v>553</v>
      </c>
    </row>
    <row r="157" spans="1:4" x14ac:dyDescent="0.3">
      <c r="A157" s="31">
        <v>157</v>
      </c>
      <c r="B157" s="23" t="s">
        <v>554</v>
      </c>
      <c r="C157" s="23" t="s">
        <v>549</v>
      </c>
      <c r="D157" s="26" t="s">
        <v>550</v>
      </c>
    </row>
    <row r="158" spans="1:4" x14ac:dyDescent="0.3">
      <c r="A158" s="31">
        <v>158</v>
      </c>
      <c r="B158" s="23" t="s">
        <v>555</v>
      </c>
      <c r="C158" s="23" t="s">
        <v>556</v>
      </c>
      <c r="D158" s="26" t="s">
        <v>557</v>
      </c>
    </row>
    <row r="159" spans="1:4" x14ac:dyDescent="0.3">
      <c r="A159" s="31">
        <v>159</v>
      </c>
      <c r="B159" s="23" t="s">
        <v>558</v>
      </c>
      <c r="C159" s="23" t="s">
        <v>556</v>
      </c>
      <c r="D159" s="26" t="s">
        <v>559</v>
      </c>
    </row>
    <row r="160" spans="1:4" x14ac:dyDescent="0.3">
      <c r="A160" s="31">
        <v>160</v>
      </c>
      <c r="B160" s="23" t="s">
        <v>560</v>
      </c>
      <c r="C160" s="23" t="s">
        <v>561</v>
      </c>
      <c r="D160" s="26" t="s">
        <v>562</v>
      </c>
    </row>
    <row r="161" spans="1:4" x14ac:dyDescent="0.3">
      <c r="A161" s="31">
        <v>161</v>
      </c>
      <c r="B161" s="23" t="s">
        <v>563</v>
      </c>
      <c r="C161" s="35" t="s">
        <v>564</v>
      </c>
      <c r="D161" s="35" t="s">
        <v>565</v>
      </c>
    </row>
    <row r="162" spans="1:4" x14ac:dyDescent="0.3">
      <c r="A162" s="31">
        <v>162</v>
      </c>
      <c r="B162" s="23" t="s">
        <v>566</v>
      </c>
      <c r="C162" s="35" t="s">
        <v>567</v>
      </c>
      <c r="D162" s="35" t="s">
        <v>568</v>
      </c>
    </row>
    <row r="163" spans="1:4" x14ac:dyDescent="0.3">
      <c r="A163" s="31">
        <v>163</v>
      </c>
      <c r="B163" s="23" t="s">
        <v>569</v>
      </c>
      <c r="C163" s="35" t="s">
        <v>570</v>
      </c>
      <c r="D163" s="35" t="s">
        <v>568</v>
      </c>
    </row>
    <row r="164" spans="1:4" x14ac:dyDescent="0.3">
      <c r="A164" s="31">
        <v>164</v>
      </c>
      <c r="B164" s="23" t="s">
        <v>571</v>
      </c>
      <c r="C164" s="23" t="s">
        <v>572</v>
      </c>
      <c r="D164" s="26" t="s">
        <v>573</v>
      </c>
    </row>
    <row r="165" spans="1:4" x14ac:dyDescent="0.3">
      <c r="A165" s="27">
        <v>165</v>
      </c>
      <c r="B165" s="23" t="s">
        <v>98</v>
      </c>
      <c r="C165" s="23" t="s">
        <v>574</v>
      </c>
      <c r="D165" s="26" t="s">
        <v>575</v>
      </c>
    </row>
    <row r="166" spans="1:4" x14ac:dyDescent="0.3">
      <c r="A166" s="27">
        <v>166</v>
      </c>
      <c r="B166" s="23" t="s">
        <v>576</v>
      </c>
      <c r="C166" s="23" t="s">
        <v>577</v>
      </c>
      <c r="D166" s="26" t="s">
        <v>578</v>
      </c>
    </row>
    <row r="167" spans="1:4" x14ac:dyDescent="0.3">
      <c r="A167" s="27">
        <v>167</v>
      </c>
      <c r="B167" s="26" t="s">
        <v>579</v>
      </c>
      <c r="C167" s="26" t="s">
        <v>580</v>
      </c>
      <c r="D167" s="26" t="s">
        <v>581</v>
      </c>
    </row>
    <row r="168" spans="1:4" x14ac:dyDescent="0.3">
      <c r="A168" s="27">
        <v>168</v>
      </c>
      <c r="B168" s="26" t="s">
        <v>582</v>
      </c>
      <c r="C168" s="26" t="s">
        <v>583</v>
      </c>
      <c r="D168" s="26" t="s">
        <v>584</v>
      </c>
    </row>
    <row r="169" spans="1:4" x14ac:dyDescent="0.3">
      <c r="A169" s="27">
        <v>169</v>
      </c>
      <c r="B169" s="26" t="s">
        <v>585</v>
      </c>
      <c r="C169" s="26" t="s">
        <v>586</v>
      </c>
      <c r="D169" s="26" t="s">
        <v>587</v>
      </c>
    </row>
    <row r="170" spans="1:4" x14ac:dyDescent="0.3">
      <c r="A170" s="27">
        <v>170</v>
      </c>
      <c r="B170" s="23" t="s">
        <v>588</v>
      </c>
      <c r="C170" s="23" t="s">
        <v>589</v>
      </c>
      <c r="D170" s="26" t="s">
        <v>590</v>
      </c>
    </row>
    <row r="171" spans="1:4" x14ac:dyDescent="0.3">
      <c r="A171" s="27">
        <v>171</v>
      </c>
      <c r="B171" s="23" t="s">
        <v>591</v>
      </c>
      <c r="C171" s="23" t="s">
        <v>592</v>
      </c>
      <c r="D171" s="26" t="s">
        <v>593</v>
      </c>
    </row>
    <row r="172" spans="1:4" x14ac:dyDescent="0.3">
      <c r="A172" s="27">
        <v>172</v>
      </c>
      <c r="B172" s="23" t="s">
        <v>594</v>
      </c>
      <c r="C172" s="23" t="s">
        <v>595</v>
      </c>
      <c r="D172" s="26" t="s">
        <v>596</v>
      </c>
    </row>
    <row r="173" spans="1:4" x14ac:dyDescent="0.3">
      <c r="A173" s="27">
        <v>173</v>
      </c>
      <c r="B173" s="23" t="s">
        <v>597</v>
      </c>
      <c r="C173" s="23" t="s">
        <v>598</v>
      </c>
      <c r="D173" s="26" t="s">
        <v>599</v>
      </c>
    </row>
    <row r="174" spans="1:4" x14ac:dyDescent="0.3">
      <c r="A174" s="27">
        <v>174</v>
      </c>
      <c r="B174" s="23" t="s">
        <v>600</v>
      </c>
      <c r="C174" s="23" t="s">
        <v>601</v>
      </c>
      <c r="D174" s="26" t="s">
        <v>602</v>
      </c>
    </row>
    <row r="175" spans="1:4" x14ac:dyDescent="0.3">
      <c r="A175" s="27">
        <v>175</v>
      </c>
      <c r="B175" s="23" t="s">
        <v>603</v>
      </c>
      <c r="C175" s="23" t="s">
        <v>604</v>
      </c>
      <c r="D175" s="26" t="s">
        <v>605</v>
      </c>
    </row>
    <row r="176" spans="1:4" x14ac:dyDescent="0.3">
      <c r="A176" s="27">
        <v>176</v>
      </c>
      <c r="B176" s="23" t="s">
        <v>606</v>
      </c>
      <c r="C176" s="26" t="s">
        <v>607</v>
      </c>
      <c r="D176" s="26" t="s">
        <v>608</v>
      </c>
    </row>
    <row r="177" spans="1:4" x14ac:dyDescent="0.3">
      <c r="A177" s="27">
        <v>177</v>
      </c>
      <c r="B177" s="23" t="s">
        <v>609</v>
      </c>
      <c r="C177" s="23" t="s">
        <v>610</v>
      </c>
      <c r="D177" s="26" t="s">
        <v>611</v>
      </c>
    </row>
    <row r="178" spans="1:4" x14ac:dyDescent="0.3">
      <c r="A178" s="27">
        <v>178</v>
      </c>
      <c r="B178" s="23" t="s">
        <v>612</v>
      </c>
      <c r="C178" s="23" t="s">
        <v>613</v>
      </c>
      <c r="D178" s="26" t="s">
        <v>614</v>
      </c>
    </row>
    <row r="179" spans="1:4" x14ac:dyDescent="0.3">
      <c r="A179" s="27">
        <v>179</v>
      </c>
      <c r="B179" s="23" t="s">
        <v>615</v>
      </c>
      <c r="C179" s="23" t="s">
        <v>616</v>
      </c>
      <c r="D179" s="26" t="s">
        <v>617</v>
      </c>
    </row>
    <row r="180" spans="1:4" x14ac:dyDescent="0.3">
      <c r="A180" s="27">
        <v>180</v>
      </c>
      <c r="B180" s="23" t="s">
        <v>618</v>
      </c>
      <c r="C180" s="23" t="s">
        <v>619</v>
      </c>
      <c r="D180" s="26" t="s">
        <v>620</v>
      </c>
    </row>
  </sheetData>
  <dataConsolidate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1D952-2F05-41DC-8863-BC5EC88BA18E}">
  <dimension ref="A1:T59"/>
  <sheetViews>
    <sheetView view="pageBreakPreview" zoomScaleNormal="100" zoomScaleSheetLayoutView="100" workbookViewId="0">
      <selection activeCell="Q7" sqref="Q7"/>
    </sheetView>
  </sheetViews>
  <sheetFormatPr defaultColWidth="8.453125" defaultRowHeight="19.5" customHeight="1" x14ac:dyDescent="0.3"/>
  <cols>
    <col min="1" max="11" width="8.453125" style="305"/>
    <col min="12" max="12" width="10.36328125" style="305" bestFit="1" customWidth="1"/>
    <col min="13" max="16384" width="8.453125" style="305"/>
  </cols>
  <sheetData>
    <row r="1" spans="1:20" ht="19.5" customHeight="1" x14ac:dyDescent="0.3">
      <c r="A1" s="888"/>
      <c r="B1" s="705"/>
      <c r="C1" s="705"/>
      <c r="D1" s="705"/>
      <c r="E1" s="890" t="s">
        <v>764</v>
      </c>
      <c r="F1" s="890"/>
      <c r="G1" s="890"/>
      <c r="H1" s="890"/>
      <c r="I1" s="890"/>
      <c r="J1" s="890"/>
      <c r="K1" s="891"/>
      <c r="L1" s="53" t="s">
        <v>143</v>
      </c>
      <c r="M1" s="361"/>
      <c r="N1" s="361"/>
    </row>
    <row r="2" spans="1:20" ht="19.5" customHeight="1" x14ac:dyDescent="0.3">
      <c r="A2" s="706"/>
      <c r="B2" s="889"/>
      <c r="C2" s="889"/>
      <c r="D2" s="889"/>
      <c r="E2" s="895" t="s">
        <v>760</v>
      </c>
      <c r="F2" s="895"/>
      <c r="G2" s="895"/>
      <c r="H2" s="895"/>
      <c r="I2" s="895"/>
      <c r="J2" s="895"/>
      <c r="K2" s="583"/>
      <c r="L2" s="995">
        <v>45905</v>
      </c>
      <c r="M2" s="362"/>
      <c r="N2" s="362"/>
      <c r="O2" s="325"/>
      <c r="P2" s="326"/>
    </row>
    <row r="3" spans="1:20" ht="19.5" customHeight="1" thickBot="1" x14ac:dyDescent="0.35">
      <c r="A3" s="708"/>
      <c r="B3" s="709"/>
      <c r="C3" s="709"/>
      <c r="D3" s="709"/>
      <c r="E3" s="896"/>
      <c r="F3" s="896"/>
      <c r="G3" s="896"/>
      <c r="H3" s="896"/>
      <c r="I3" s="896"/>
      <c r="J3" s="896"/>
      <c r="K3" s="897"/>
      <c r="L3" s="996"/>
      <c r="M3" s="362"/>
      <c r="N3" s="362"/>
      <c r="O3" s="325"/>
    </row>
    <row r="4" spans="1:20" ht="19.5" customHeight="1" thickBot="1" x14ac:dyDescent="0.35">
      <c r="A4" s="997"/>
      <c r="B4" s="998"/>
      <c r="C4" s="998"/>
      <c r="D4" s="998"/>
      <c r="E4" s="998"/>
      <c r="F4" s="998"/>
      <c r="G4" s="998"/>
      <c r="H4" s="998"/>
      <c r="I4" s="998"/>
      <c r="J4" s="998"/>
      <c r="K4" s="998"/>
      <c r="L4" s="999"/>
      <c r="M4" s="363"/>
      <c r="N4" s="363"/>
      <c r="O4" s="327"/>
      <c r="P4" s="328"/>
    </row>
    <row r="5" spans="1:20" ht="19.5" customHeight="1" thickBot="1" x14ac:dyDescent="0.35">
      <c r="A5" s="904" t="s">
        <v>140</v>
      </c>
      <c r="B5" s="905"/>
      <c r="C5" s="906"/>
      <c r="D5" s="907"/>
      <c r="E5" s="908"/>
      <c r="F5" s="908"/>
      <c r="G5" s="909"/>
      <c r="H5" s="904" t="s">
        <v>178</v>
      </c>
      <c r="I5" s="905"/>
      <c r="J5" s="906"/>
      <c r="K5" s="886"/>
      <c r="L5" s="910"/>
      <c r="M5" s="329"/>
      <c r="N5" s="329"/>
      <c r="O5" s="329"/>
      <c r="P5" s="326"/>
    </row>
    <row r="6" spans="1:20" ht="19.5" customHeight="1" thickBot="1" x14ac:dyDescent="0.35">
      <c r="A6" s="884"/>
      <c r="B6" s="885"/>
      <c r="C6" s="885"/>
      <c r="D6" s="886"/>
      <c r="E6" s="885"/>
      <c r="F6" s="885"/>
      <c r="G6" s="885"/>
      <c r="H6" s="885"/>
      <c r="I6" s="885"/>
      <c r="J6" s="885"/>
      <c r="K6" s="885"/>
      <c r="L6" s="887"/>
      <c r="M6" s="344"/>
      <c r="N6" s="344"/>
      <c r="O6" s="329"/>
      <c r="P6" s="330"/>
    </row>
    <row r="7" spans="1:20" ht="19.5" customHeight="1" x14ac:dyDescent="0.3">
      <c r="A7" s="993" t="s">
        <v>503</v>
      </c>
      <c r="B7" s="994"/>
      <c r="C7" s="994"/>
      <c r="D7" s="364" t="s">
        <v>761</v>
      </c>
      <c r="E7" s="364"/>
      <c r="F7" s="364"/>
      <c r="G7" s="365"/>
      <c r="H7" s="852" t="s">
        <v>408</v>
      </c>
      <c r="I7" s="853"/>
      <c r="J7" s="853"/>
      <c r="K7" s="853"/>
      <c r="L7" s="854"/>
      <c r="M7" s="326"/>
      <c r="N7" s="326"/>
      <c r="O7" s="326"/>
      <c r="P7" s="330"/>
    </row>
    <row r="8" spans="1:20" ht="19.5" customHeight="1" thickBot="1" x14ac:dyDescent="0.35">
      <c r="A8" s="858"/>
      <c r="B8" s="859"/>
      <c r="C8" s="859"/>
      <c r="D8" s="859"/>
      <c r="E8" s="859"/>
      <c r="F8" s="859"/>
      <c r="G8" s="859"/>
      <c r="H8" s="969" t="s">
        <v>87</v>
      </c>
      <c r="I8" s="970"/>
      <c r="J8" s="970"/>
      <c r="K8" s="971"/>
      <c r="L8" s="972"/>
      <c r="M8" s="344"/>
      <c r="N8" s="344"/>
      <c r="O8" s="331"/>
    </row>
    <row r="9" spans="1:20" ht="19.5" customHeight="1" x14ac:dyDescent="0.3">
      <c r="A9" s="858"/>
      <c r="B9" s="859"/>
      <c r="C9" s="859"/>
      <c r="D9" s="859"/>
      <c r="E9" s="859"/>
      <c r="F9" s="859"/>
      <c r="G9" s="859"/>
      <c r="H9" s="310" t="s">
        <v>370</v>
      </c>
      <c r="I9" s="366"/>
      <c r="J9" s="836" t="s">
        <v>23</v>
      </c>
      <c r="K9" s="837"/>
      <c r="L9" s="838"/>
      <c r="M9" s="344"/>
      <c r="N9" s="344"/>
      <c r="O9" s="331"/>
    </row>
    <row r="10" spans="1:20" ht="19.5" customHeight="1" x14ac:dyDescent="0.3">
      <c r="A10" s="858"/>
      <c r="B10" s="859"/>
      <c r="C10" s="859"/>
      <c r="D10" s="859"/>
      <c r="E10" s="859"/>
      <c r="F10" s="859"/>
      <c r="G10" s="859"/>
      <c r="H10" s="367" t="s">
        <v>24</v>
      </c>
      <c r="I10" s="368"/>
      <c r="J10" s="976"/>
      <c r="K10" s="977"/>
      <c r="L10" s="978"/>
      <c r="M10" s="344"/>
      <c r="N10" s="344"/>
      <c r="O10" s="332"/>
    </row>
    <row r="11" spans="1:20" ht="19.5" customHeight="1" x14ac:dyDescent="0.3">
      <c r="A11" s="858"/>
      <c r="B11" s="859"/>
      <c r="C11" s="859"/>
      <c r="D11" s="859"/>
      <c r="E11" s="859"/>
      <c r="F11" s="859"/>
      <c r="G11" s="859"/>
      <c r="H11" s="369"/>
      <c r="I11" s="370"/>
      <c r="J11" s="979"/>
      <c r="K11" s="980"/>
      <c r="L11" s="981"/>
      <c r="M11" s="371"/>
      <c r="N11" s="371"/>
      <c r="O11" s="335"/>
    </row>
    <row r="12" spans="1:20" ht="19.5" customHeight="1" x14ac:dyDescent="0.3">
      <c r="A12" s="858"/>
      <c r="B12" s="859"/>
      <c r="C12" s="859"/>
      <c r="D12" s="859"/>
      <c r="E12" s="859"/>
      <c r="F12" s="859"/>
      <c r="G12" s="859"/>
      <c r="H12" s="314"/>
      <c r="I12" s="315"/>
      <c r="J12" s="979"/>
      <c r="K12" s="980"/>
      <c r="L12" s="981"/>
      <c r="M12" s="372"/>
      <c r="N12" s="372"/>
      <c r="O12" s="328"/>
    </row>
    <row r="13" spans="1:20" ht="19.5" customHeight="1" thickBot="1" x14ac:dyDescent="0.35">
      <c r="A13" s="373" t="s">
        <v>411</v>
      </c>
      <c r="B13" s="344"/>
      <c r="C13" s="344"/>
      <c r="D13" s="344"/>
      <c r="E13" s="344"/>
      <c r="F13" s="374">
        <v>250</v>
      </c>
      <c r="G13" s="374"/>
      <c r="H13" s="375"/>
      <c r="I13" s="376"/>
      <c r="J13" s="979"/>
      <c r="K13" s="980"/>
      <c r="L13" s="981"/>
      <c r="M13" s="372"/>
      <c r="N13" s="372"/>
      <c r="O13" s="328"/>
    </row>
    <row r="14" spans="1:20" ht="19.5" customHeight="1" thickBot="1" x14ac:dyDescent="0.35">
      <c r="A14" s="933"/>
      <c r="B14" s="934"/>
      <c r="C14" s="934"/>
      <c r="D14" s="934"/>
      <c r="E14" s="934"/>
      <c r="F14" s="934"/>
      <c r="G14" s="934"/>
      <c r="H14" s="934"/>
      <c r="I14" s="934"/>
      <c r="J14" s="934"/>
      <c r="K14" s="934"/>
      <c r="L14" s="935"/>
      <c r="M14" s="377"/>
      <c r="N14" s="377"/>
      <c r="O14" s="378"/>
      <c r="P14" s="377"/>
      <c r="Q14" s="377"/>
      <c r="R14" s="377"/>
      <c r="S14" s="377"/>
    </row>
    <row r="15" spans="1:20" ht="19.5" customHeight="1" x14ac:dyDescent="0.3">
      <c r="A15" s="990" t="s">
        <v>503</v>
      </c>
      <c r="B15" s="991"/>
      <c r="C15" s="991"/>
      <c r="D15" s="992" t="s">
        <v>762</v>
      </c>
      <c r="E15" s="992"/>
      <c r="F15" s="992"/>
      <c r="G15" s="379"/>
      <c r="H15" s="852" t="s">
        <v>408</v>
      </c>
      <c r="I15" s="853"/>
      <c r="J15" s="853"/>
      <c r="K15" s="853"/>
      <c r="L15" s="854"/>
      <c r="M15" s="380"/>
      <c r="N15" s="380"/>
      <c r="O15" s="381"/>
      <c r="P15" s="377"/>
      <c r="Q15" s="377"/>
      <c r="R15" s="377"/>
      <c r="S15" s="377"/>
    </row>
    <row r="16" spans="1:20" ht="19.5" customHeight="1" thickBot="1" x14ac:dyDescent="0.35">
      <c r="A16" s="858"/>
      <c r="B16" s="859"/>
      <c r="C16" s="859"/>
      <c r="D16" s="859"/>
      <c r="E16" s="859"/>
      <c r="F16" s="859"/>
      <c r="G16" s="859"/>
      <c r="H16" s="969" t="s">
        <v>87</v>
      </c>
      <c r="I16" s="970"/>
      <c r="J16" s="970"/>
      <c r="K16" s="971"/>
      <c r="L16" s="972"/>
      <c r="M16" s="381"/>
      <c r="N16" s="381"/>
      <c r="O16" s="382"/>
      <c r="P16" s="377"/>
      <c r="Q16" s="377"/>
      <c r="R16" s="377"/>
      <c r="S16" s="377"/>
      <c r="T16" s="377"/>
    </row>
    <row r="17" spans="1:20" ht="19.5" customHeight="1" x14ac:dyDescent="0.3">
      <c r="A17" s="858"/>
      <c r="B17" s="859"/>
      <c r="C17" s="859"/>
      <c r="D17" s="859"/>
      <c r="E17" s="859"/>
      <c r="F17" s="859"/>
      <c r="G17" s="859"/>
      <c r="H17" s="310" t="s">
        <v>370</v>
      </c>
      <c r="I17" s="383"/>
      <c r="J17" s="836" t="s">
        <v>23</v>
      </c>
      <c r="K17" s="837"/>
      <c r="L17" s="838"/>
      <c r="M17" s="384"/>
      <c r="N17" s="384"/>
      <c r="O17" s="378"/>
      <c r="P17" s="377"/>
      <c r="Q17" s="377"/>
      <c r="R17" s="377"/>
      <c r="S17" s="377"/>
      <c r="T17" s="377"/>
    </row>
    <row r="18" spans="1:20" ht="19.5" customHeight="1" x14ac:dyDescent="0.3">
      <c r="A18" s="858"/>
      <c r="B18" s="859"/>
      <c r="C18" s="859"/>
      <c r="D18" s="859"/>
      <c r="E18" s="859"/>
      <c r="F18" s="859"/>
      <c r="G18" s="859"/>
      <c r="H18" s="367" t="s">
        <v>24</v>
      </c>
      <c r="I18" s="385"/>
      <c r="J18" s="976"/>
      <c r="K18" s="977"/>
      <c r="L18" s="978"/>
      <c r="M18" s="377"/>
      <c r="N18" s="377"/>
      <c r="O18" s="386"/>
      <c r="P18" s="377"/>
      <c r="Q18" s="377"/>
      <c r="R18" s="377"/>
      <c r="S18" s="377"/>
      <c r="T18" s="377"/>
    </row>
    <row r="19" spans="1:20" ht="19.5" customHeight="1" x14ac:dyDescent="0.3">
      <c r="A19" s="858"/>
      <c r="B19" s="859"/>
      <c r="C19" s="859"/>
      <c r="D19" s="859"/>
      <c r="E19" s="859"/>
      <c r="F19" s="859"/>
      <c r="G19" s="859"/>
      <c r="H19" s="369"/>
      <c r="I19" s="370"/>
      <c r="J19" s="979"/>
      <c r="K19" s="980"/>
      <c r="L19" s="981"/>
      <c r="M19" s="377"/>
      <c r="N19" s="377"/>
      <c r="O19" s="386"/>
      <c r="P19" s="377"/>
      <c r="Q19" s="377"/>
      <c r="R19" s="377"/>
      <c r="S19" s="377"/>
      <c r="T19" s="377"/>
    </row>
    <row r="20" spans="1:20" ht="19.5" customHeight="1" x14ac:dyDescent="0.3">
      <c r="A20" s="858"/>
      <c r="B20" s="859"/>
      <c r="C20" s="859"/>
      <c r="D20" s="859"/>
      <c r="E20" s="859"/>
      <c r="F20" s="859"/>
      <c r="G20" s="859"/>
      <c r="H20" s="314"/>
      <c r="I20" s="315"/>
      <c r="J20" s="979"/>
      <c r="K20" s="980"/>
      <c r="L20" s="981"/>
      <c r="M20" s="377"/>
      <c r="N20" s="377"/>
      <c r="O20" s="386"/>
      <c r="P20" s="377"/>
      <c r="Q20" s="377"/>
      <c r="R20" s="377"/>
      <c r="S20" s="377"/>
      <c r="T20" s="377"/>
    </row>
    <row r="21" spans="1:20" ht="19.5" customHeight="1" thickBot="1" x14ac:dyDescent="0.35">
      <c r="A21" s="985" t="s">
        <v>411</v>
      </c>
      <c r="B21" s="986"/>
      <c r="C21" s="986"/>
      <c r="D21" s="986"/>
      <c r="E21" s="986"/>
      <c r="F21" s="374">
        <v>100</v>
      </c>
      <c r="G21" s="374"/>
      <c r="H21" s="355"/>
      <c r="I21" s="356"/>
      <c r="J21" s="962"/>
      <c r="K21" s="963"/>
      <c r="L21" s="964"/>
      <c r="M21" s="377"/>
      <c r="N21" s="377"/>
      <c r="O21" s="386"/>
      <c r="P21" s="377"/>
      <c r="Q21" s="377"/>
      <c r="R21" s="377"/>
      <c r="S21" s="377"/>
      <c r="T21" s="377"/>
    </row>
    <row r="22" spans="1:20" ht="19.5" customHeight="1" thickBot="1" x14ac:dyDescent="0.35">
      <c r="A22" s="987"/>
      <c r="B22" s="988"/>
      <c r="C22" s="988"/>
      <c r="D22" s="988"/>
      <c r="E22" s="988"/>
      <c r="F22" s="988"/>
      <c r="G22" s="988"/>
      <c r="H22" s="988"/>
      <c r="I22" s="988"/>
      <c r="J22" s="988"/>
      <c r="K22" s="988"/>
      <c r="L22" s="989"/>
      <c r="M22" s="381"/>
      <c r="N22" s="381"/>
      <c r="O22" s="386"/>
      <c r="P22" s="377"/>
      <c r="Q22" s="377"/>
      <c r="R22" s="377"/>
      <c r="S22" s="377"/>
      <c r="T22" s="377"/>
    </row>
    <row r="23" spans="1:20" ht="19.5" customHeight="1" x14ac:dyDescent="0.3">
      <c r="A23" s="982" t="s">
        <v>587</v>
      </c>
      <c r="B23" s="983"/>
      <c r="C23" s="983"/>
      <c r="D23" s="984" t="s">
        <v>127</v>
      </c>
      <c r="E23" s="984"/>
      <c r="F23" s="984"/>
      <c r="G23" s="984"/>
      <c r="H23" s="852" t="s">
        <v>408</v>
      </c>
      <c r="I23" s="853"/>
      <c r="J23" s="853"/>
      <c r="K23" s="853"/>
      <c r="L23" s="854"/>
      <c r="M23" s="381"/>
      <c r="N23" s="381"/>
      <c r="O23" s="386"/>
      <c r="P23" s="377"/>
      <c r="Q23" s="377"/>
      <c r="R23" s="377"/>
      <c r="S23" s="377"/>
      <c r="T23" s="377"/>
    </row>
    <row r="24" spans="1:20" ht="19.5" customHeight="1" thickBot="1" x14ac:dyDescent="0.35">
      <c r="A24" s="858"/>
      <c r="B24" s="859"/>
      <c r="C24" s="859"/>
      <c r="D24" s="859"/>
      <c r="E24" s="859"/>
      <c r="F24" s="859"/>
      <c r="G24" s="859"/>
      <c r="H24" s="969" t="s">
        <v>128</v>
      </c>
      <c r="I24" s="970"/>
      <c r="J24" s="970"/>
      <c r="K24" s="971"/>
      <c r="L24" s="972"/>
      <c r="M24" s="381"/>
      <c r="N24" s="381"/>
      <c r="O24" s="386"/>
      <c r="P24" s="377"/>
      <c r="Q24" s="377"/>
      <c r="R24" s="377"/>
      <c r="S24" s="377"/>
      <c r="T24" s="377"/>
    </row>
    <row r="25" spans="1:20" ht="19.5" customHeight="1" x14ac:dyDescent="0.3">
      <c r="A25" s="858"/>
      <c r="B25" s="859"/>
      <c r="C25" s="859"/>
      <c r="D25" s="859"/>
      <c r="E25" s="859"/>
      <c r="F25" s="859"/>
      <c r="G25" s="859"/>
      <c r="H25" s="387" t="s">
        <v>370</v>
      </c>
      <c r="I25" s="388"/>
      <c r="J25" s="973" t="s">
        <v>23</v>
      </c>
      <c r="K25" s="974"/>
      <c r="L25" s="975"/>
      <c r="M25" s="389"/>
      <c r="N25" s="389"/>
      <c r="O25" s="386"/>
      <c r="P25" s="377"/>
      <c r="Q25" s="377"/>
      <c r="R25" s="377"/>
      <c r="S25" s="377"/>
      <c r="T25" s="377"/>
    </row>
    <row r="26" spans="1:20" ht="19.5" customHeight="1" x14ac:dyDescent="0.3">
      <c r="A26" s="858"/>
      <c r="B26" s="859"/>
      <c r="C26" s="859"/>
      <c r="D26" s="859"/>
      <c r="E26" s="859"/>
      <c r="F26" s="859"/>
      <c r="G26" s="859"/>
      <c r="H26" s="367" t="s">
        <v>24</v>
      </c>
      <c r="I26" s="385"/>
      <c r="J26" s="976"/>
      <c r="K26" s="977"/>
      <c r="L26" s="978"/>
      <c r="M26" s="390"/>
      <c r="N26" s="390"/>
      <c r="O26" s="386"/>
      <c r="P26" s="377"/>
      <c r="Q26" s="377"/>
      <c r="R26" s="377"/>
      <c r="S26" s="377"/>
      <c r="T26" s="377"/>
    </row>
    <row r="27" spans="1:20" ht="19.5" customHeight="1" x14ac:dyDescent="0.3">
      <c r="A27" s="858"/>
      <c r="B27" s="859"/>
      <c r="C27" s="859"/>
      <c r="D27" s="859"/>
      <c r="E27" s="859"/>
      <c r="F27" s="859"/>
      <c r="G27" s="859"/>
      <c r="H27" s="369"/>
      <c r="I27" s="370"/>
      <c r="J27" s="979"/>
      <c r="K27" s="980"/>
      <c r="L27" s="981"/>
      <c r="M27" s="382"/>
      <c r="N27" s="382"/>
      <c r="O27" s="381"/>
      <c r="P27" s="377"/>
      <c r="Q27" s="377"/>
      <c r="R27" s="377"/>
      <c r="S27" s="377"/>
      <c r="T27" s="377"/>
    </row>
    <row r="28" spans="1:20" ht="19.5" customHeight="1" x14ac:dyDescent="0.3">
      <c r="A28" s="858"/>
      <c r="B28" s="859"/>
      <c r="C28" s="859"/>
      <c r="D28" s="859"/>
      <c r="E28" s="859"/>
      <c r="F28" s="859"/>
      <c r="G28" s="859"/>
      <c r="H28" s="314"/>
      <c r="I28" s="315"/>
      <c r="J28" s="979"/>
      <c r="K28" s="980"/>
      <c r="L28" s="981"/>
      <c r="M28" s="391"/>
      <c r="N28" s="391"/>
      <c r="O28" s="386"/>
      <c r="P28" s="377"/>
      <c r="Q28" s="377"/>
      <c r="R28" s="377"/>
      <c r="S28" s="377"/>
      <c r="T28" s="377"/>
    </row>
    <row r="29" spans="1:20" ht="19.5" customHeight="1" thickBot="1" x14ac:dyDescent="0.35">
      <c r="A29" s="959" t="s">
        <v>411</v>
      </c>
      <c r="B29" s="960"/>
      <c r="C29" s="960"/>
      <c r="D29" s="960"/>
      <c r="E29" s="960"/>
      <c r="F29" s="961"/>
      <c r="G29" s="961"/>
      <c r="H29" s="355"/>
      <c r="I29" s="356"/>
      <c r="J29" s="962"/>
      <c r="K29" s="963"/>
      <c r="L29" s="964"/>
      <c r="M29" s="381"/>
      <c r="O29" s="386"/>
      <c r="P29" s="377"/>
      <c r="Q29" s="377"/>
      <c r="R29" s="377"/>
      <c r="S29" s="377"/>
      <c r="T29" s="377"/>
    </row>
    <row r="30" spans="1:20" ht="19.5" customHeight="1" thickBot="1" x14ac:dyDescent="0.35">
      <c r="A30" s="933"/>
      <c r="B30" s="934"/>
      <c r="C30" s="934"/>
      <c r="D30" s="934"/>
      <c r="E30" s="934"/>
      <c r="F30" s="934"/>
      <c r="G30" s="934"/>
      <c r="H30" s="934"/>
      <c r="I30" s="934"/>
      <c r="J30" s="934"/>
      <c r="K30" s="934"/>
      <c r="L30" s="935"/>
      <c r="M30" s="377"/>
      <c r="N30" s="377"/>
      <c r="O30" s="386"/>
      <c r="P30" s="377"/>
      <c r="Q30" s="377"/>
      <c r="R30" s="377"/>
      <c r="S30" s="377"/>
      <c r="T30" s="377"/>
    </row>
    <row r="31" spans="1:20" ht="19.5" customHeight="1" x14ac:dyDescent="0.3">
      <c r="A31" s="982" t="s">
        <v>587</v>
      </c>
      <c r="B31" s="983"/>
      <c r="C31" s="983"/>
      <c r="D31" s="984" t="s">
        <v>763</v>
      </c>
      <c r="E31" s="984"/>
      <c r="F31" s="984"/>
      <c r="G31" s="984"/>
      <c r="H31" s="852" t="s">
        <v>408</v>
      </c>
      <c r="I31" s="853"/>
      <c r="J31" s="853"/>
      <c r="K31" s="853"/>
      <c r="L31" s="854"/>
      <c r="O31" s="386"/>
      <c r="P31" s="377"/>
      <c r="Q31" s="377"/>
      <c r="R31" s="377"/>
      <c r="S31" s="377"/>
      <c r="T31" s="377"/>
    </row>
    <row r="32" spans="1:20" ht="19.5" customHeight="1" thickBot="1" x14ac:dyDescent="0.35">
      <c r="A32" s="858"/>
      <c r="B32" s="859"/>
      <c r="C32" s="859"/>
      <c r="D32" s="859"/>
      <c r="E32" s="859"/>
      <c r="F32" s="859"/>
      <c r="G32" s="859"/>
      <c r="H32" s="969" t="s">
        <v>87</v>
      </c>
      <c r="I32" s="970"/>
      <c r="J32" s="970"/>
      <c r="K32" s="971"/>
      <c r="L32" s="972"/>
      <c r="O32" s="386"/>
      <c r="P32" s="377"/>
      <c r="Q32" s="377"/>
      <c r="R32" s="377"/>
      <c r="S32" s="377"/>
      <c r="T32" s="377"/>
    </row>
    <row r="33" spans="1:20" ht="19.5" customHeight="1" x14ac:dyDescent="0.3">
      <c r="A33" s="858"/>
      <c r="B33" s="859"/>
      <c r="C33" s="859"/>
      <c r="D33" s="859"/>
      <c r="E33" s="859"/>
      <c r="F33" s="859"/>
      <c r="G33" s="859"/>
      <c r="H33" s="387" t="s">
        <v>370</v>
      </c>
      <c r="I33" s="388"/>
      <c r="J33" s="973" t="s">
        <v>23</v>
      </c>
      <c r="K33" s="974"/>
      <c r="L33" s="975"/>
      <c r="O33" s="377"/>
      <c r="P33" s="377"/>
      <c r="Q33" s="377"/>
      <c r="R33" s="377"/>
      <c r="S33" s="377"/>
      <c r="T33" s="377"/>
    </row>
    <row r="34" spans="1:20" ht="19.5" customHeight="1" x14ac:dyDescent="0.3">
      <c r="A34" s="858"/>
      <c r="B34" s="859"/>
      <c r="C34" s="859"/>
      <c r="D34" s="859"/>
      <c r="E34" s="859"/>
      <c r="F34" s="859"/>
      <c r="G34" s="859"/>
      <c r="H34" s="367" t="s">
        <v>24</v>
      </c>
      <c r="I34" s="385"/>
      <c r="J34" s="976"/>
      <c r="K34" s="977"/>
      <c r="L34" s="978"/>
      <c r="O34" s="377"/>
      <c r="P34" s="377"/>
      <c r="Q34" s="377"/>
      <c r="R34" s="377"/>
      <c r="S34" s="377"/>
      <c r="T34" s="377"/>
    </row>
    <row r="35" spans="1:20" ht="19.5" customHeight="1" x14ac:dyDescent="0.3">
      <c r="A35" s="858"/>
      <c r="B35" s="859"/>
      <c r="C35" s="859"/>
      <c r="D35" s="859"/>
      <c r="E35" s="859"/>
      <c r="F35" s="859"/>
      <c r="G35" s="859"/>
      <c r="H35" s="369"/>
      <c r="I35" s="370"/>
      <c r="J35" s="979"/>
      <c r="K35" s="980"/>
      <c r="L35" s="981"/>
      <c r="O35" s="377"/>
      <c r="P35" s="377"/>
      <c r="Q35" s="377"/>
      <c r="R35" s="377"/>
      <c r="S35" s="377"/>
      <c r="T35" s="377"/>
    </row>
    <row r="36" spans="1:20" ht="19.5" customHeight="1" x14ac:dyDescent="0.3">
      <c r="A36" s="858"/>
      <c r="B36" s="859"/>
      <c r="C36" s="859"/>
      <c r="D36" s="859"/>
      <c r="E36" s="859"/>
      <c r="F36" s="859"/>
      <c r="G36" s="859"/>
      <c r="H36" s="314"/>
      <c r="I36" s="315"/>
      <c r="J36" s="979"/>
      <c r="K36" s="980"/>
      <c r="L36" s="981"/>
      <c r="O36" s="377"/>
      <c r="P36" s="377"/>
      <c r="Q36" s="377"/>
      <c r="R36" s="377"/>
      <c r="S36" s="377"/>
      <c r="T36" s="377"/>
    </row>
    <row r="37" spans="1:20" ht="19.5" customHeight="1" thickBot="1" x14ac:dyDescent="0.35">
      <c r="A37" s="959" t="s">
        <v>411</v>
      </c>
      <c r="B37" s="960"/>
      <c r="C37" s="960"/>
      <c r="D37" s="960"/>
      <c r="E37" s="960"/>
      <c r="F37" s="961"/>
      <c r="G37" s="961"/>
      <c r="H37" s="355"/>
      <c r="I37" s="356"/>
      <c r="J37" s="962"/>
      <c r="K37" s="963"/>
      <c r="L37" s="964"/>
      <c r="M37" s="392"/>
      <c r="N37" s="392"/>
      <c r="O37" s="377"/>
      <c r="P37" s="377"/>
      <c r="Q37" s="377"/>
      <c r="R37" s="377"/>
      <c r="S37" s="377"/>
      <c r="T37" s="377"/>
    </row>
    <row r="38" spans="1:20" ht="19.5" customHeight="1" thickBot="1" x14ac:dyDescent="0.35">
      <c r="A38" s="933"/>
      <c r="B38" s="934"/>
      <c r="C38" s="934"/>
      <c r="D38" s="934"/>
      <c r="E38" s="934"/>
      <c r="F38" s="934"/>
      <c r="G38" s="934"/>
      <c r="H38" s="934"/>
      <c r="I38" s="934"/>
      <c r="J38" s="934"/>
      <c r="K38" s="934"/>
      <c r="L38" s="935"/>
      <c r="M38" s="392"/>
      <c r="N38" s="392"/>
      <c r="O38" s="377"/>
      <c r="P38" s="377"/>
      <c r="Q38" s="377"/>
      <c r="R38" s="377"/>
      <c r="S38" s="377"/>
      <c r="T38" s="377"/>
    </row>
    <row r="39" spans="1:20" ht="19.5" customHeight="1" x14ac:dyDescent="0.3">
      <c r="A39" s="965" t="s">
        <v>414</v>
      </c>
      <c r="B39" s="961"/>
      <c r="C39" s="961"/>
      <c r="D39" s="961"/>
      <c r="E39" s="961"/>
      <c r="F39" s="961"/>
      <c r="G39" s="961"/>
      <c r="H39" s="966" t="s">
        <v>408</v>
      </c>
      <c r="I39" s="967"/>
      <c r="J39" s="967"/>
      <c r="K39" s="967"/>
      <c r="L39" s="968"/>
      <c r="O39" s="377"/>
      <c r="P39" s="377"/>
      <c r="Q39" s="377"/>
      <c r="R39" s="377"/>
      <c r="S39" s="377"/>
      <c r="T39" s="377"/>
    </row>
    <row r="40" spans="1:20" ht="19.5" customHeight="1" x14ac:dyDescent="0.3">
      <c r="A40" s="941" t="s">
        <v>420</v>
      </c>
      <c r="B40" s="942"/>
      <c r="C40" s="942"/>
      <c r="D40" s="942"/>
      <c r="E40" s="942"/>
      <c r="F40" s="942"/>
      <c r="G40" s="942"/>
      <c r="H40" s="953" t="s">
        <v>417</v>
      </c>
      <c r="I40" s="954"/>
      <c r="J40" s="954"/>
      <c r="K40" s="954"/>
      <c r="L40" s="955"/>
      <c r="O40" s="377"/>
      <c r="P40" s="377"/>
      <c r="Q40" s="377"/>
      <c r="R40" s="377"/>
      <c r="S40" s="377"/>
      <c r="T40" s="377"/>
    </row>
    <row r="41" spans="1:20" ht="19.5" customHeight="1" x14ac:dyDescent="0.3">
      <c r="A41" s="924" t="s">
        <v>197</v>
      </c>
      <c r="B41" s="925"/>
      <c r="C41" s="859"/>
      <c r="D41" s="859"/>
      <c r="E41" s="859"/>
      <c r="F41" s="859"/>
      <c r="G41" s="859"/>
      <c r="H41" s="956"/>
      <c r="I41" s="957"/>
      <c r="J41" s="957"/>
      <c r="K41" s="957"/>
      <c r="L41" s="958"/>
      <c r="O41" s="377"/>
      <c r="P41" s="377"/>
      <c r="Q41" s="377"/>
      <c r="R41" s="377"/>
      <c r="S41" s="377"/>
    </row>
    <row r="42" spans="1:20" ht="19.5" customHeight="1" thickBot="1" x14ac:dyDescent="0.35">
      <c r="A42" s="858"/>
      <c r="B42" s="859"/>
      <c r="C42" s="859"/>
      <c r="D42" s="859"/>
      <c r="E42" s="859"/>
      <c r="F42" s="859"/>
      <c r="G42" s="859"/>
      <c r="H42" s="946"/>
      <c r="I42" s="947"/>
      <c r="J42" s="947"/>
      <c r="K42" s="947"/>
      <c r="L42" s="948"/>
    </row>
    <row r="43" spans="1:20" ht="19.5" customHeight="1" x14ac:dyDescent="0.3">
      <c r="A43" s="858"/>
      <c r="B43" s="859"/>
      <c r="C43" s="859"/>
      <c r="D43" s="859"/>
      <c r="E43" s="859"/>
      <c r="F43" s="859"/>
      <c r="G43" s="859"/>
      <c r="H43" s="393" t="s">
        <v>370</v>
      </c>
      <c r="I43" s="394" t="s">
        <v>405</v>
      </c>
      <c r="J43" s="395" t="s">
        <v>215</v>
      </c>
      <c r="K43" s="949" t="s">
        <v>23</v>
      </c>
      <c r="L43" s="950"/>
    </row>
    <row r="44" spans="1:20" ht="19.5" customHeight="1" x14ac:dyDescent="0.3">
      <c r="A44" s="858"/>
      <c r="B44" s="859"/>
      <c r="C44" s="859"/>
      <c r="D44" s="859"/>
      <c r="E44" s="859"/>
      <c r="F44" s="859"/>
      <c r="G44" s="859"/>
      <c r="H44" s="367" t="s">
        <v>24</v>
      </c>
      <c r="I44" s="396" t="s">
        <v>751</v>
      </c>
      <c r="J44" s="397"/>
      <c r="K44" s="839"/>
      <c r="L44" s="841"/>
    </row>
    <row r="45" spans="1:20" ht="19.5" customHeight="1" x14ac:dyDescent="0.3">
      <c r="A45" s="858"/>
      <c r="B45" s="859"/>
      <c r="C45" s="859"/>
      <c r="D45" s="859"/>
      <c r="E45" s="859"/>
      <c r="F45" s="859"/>
      <c r="G45" s="859"/>
      <c r="H45" s="338"/>
      <c r="I45" s="339"/>
      <c r="J45" s="316"/>
      <c r="K45" s="951"/>
      <c r="L45" s="952"/>
      <c r="M45" s="398"/>
      <c r="N45" s="398"/>
    </row>
    <row r="46" spans="1:20" ht="19.5" customHeight="1" x14ac:dyDescent="0.3">
      <c r="A46" s="858"/>
      <c r="B46" s="859"/>
      <c r="C46" s="859"/>
      <c r="D46" s="859"/>
      <c r="E46" s="859"/>
      <c r="F46" s="859"/>
      <c r="G46" s="859"/>
      <c r="H46" s="338"/>
      <c r="I46" s="339"/>
      <c r="J46" s="316"/>
      <c r="K46" s="951"/>
      <c r="L46" s="952"/>
      <c r="M46" s="398"/>
      <c r="N46" s="398"/>
    </row>
    <row r="47" spans="1:20" ht="19.5" customHeight="1" thickBot="1" x14ac:dyDescent="0.35">
      <c r="A47" s="926"/>
      <c r="B47" s="863"/>
      <c r="C47" s="863"/>
      <c r="D47" s="863"/>
      <c r="E47" s="863"/>
      <c r="F47" s="863"/>
      <c r="G47" s="863"/>
      <c r="H47" s="399"/>
      <c r="I47" s="400"/>
      <c r="J47" s="400"/>
      <c r="K47" s="931"/>
      <c r="L47" s="932"/>
      <c r="M47" s="398"/>
      <c r="N47" s="398"/>
    </row>
    <row r="48" spans="1:20" ht="19.5" customHeight="1" thickBot="1" x14ac:dyDescent="0.35">
      <c r="A48" s="933"/>
      <c r="B48" s="934"/>
      <c r="C48" s="934"/>
      <c r="D48" s="934"/>
      <c r="E48" s="934"/>
      <c r="F48" s="934"/>
      <c r="G48" s="934"/>
      <c r="H48" s="934"/>
      <c r="I48" s="934"/>
      <c r="J48" s="934"/>
      <c r="K48" s="934"/>
      <c r="L48" s="935"/>
      <c r="M48" s="360"/>
    </row>
    <row r="49" spans="1:13" ht="19.5" customHeight="1" x14ac:dyDescent="0.3">
      <c r="A49" s="936" t="s">
        <v>414</v>
      </c>
      <c r="B49" s="937"/>
      <c r="C49" s="937"/>
      <c r="D49" s="937"/>
      <c r="E49" s="937"/>
      <c r="F49" s="937"/>
      <c r="G49" s="937"/>
      <c r="H49" s="938" t="s">
        <v>408</v>
      </c>
      <c r="I49" s="939"/>
      <c r="J49" s="939"/>
      <c r="K49" s="939"/>
      <c r="L49" s="940"/>
      <c r="M49" s="360"/>
    </row>
    <row r="50" spans="1:13" ht="19.5" customHeight="1" x14ac:dyDescent="0.3">
      <c r="A50" s="941" t="s">
        <v>420</v>
      </c>
      <c r="B50" s="942"/>
      <c r="C50" s="859"/>
      <c r="D50" s="859"/>
      <c r="E50" s="859"/>
      <c r="F50" s="859"/>
      <c r="G50" s="859"/>
      <c r="H50" s="943" t="s">
        <v>417</v>
      </c>
      <c r="I50" s="944"/>
      <c r="J50" s="944"/>
      <c r="K50" s="944"/>
      <c r="L50" s="945"/>
      <c r="M50" s="360"/>
    </row>
    <row r="51" spans="1:13" ht="19.5" customHeight="1" x14ac:dyDescent="0.3">
      <c r="A51" s="924" t="s">
        <v>197</v>
      </c>
      <c r="B51" s="925"/>
      <c r="C51" s="859"/>
      <c r="D51" s="859"/>
      <c r="E51" s="859"/>
      <c r="F51" s="859"/>
      <c r="G51" s="859"/>
      <c r="H51" s="401"/>
      <c r="I51" s="402"/>
      <c r="J51" s="402"/>
      <c r="K51" s="402"/>
      <c r="L51" s="403"/>
      <c r="M51" s="360"/>
    </row>
    <row r="52" spans="1:13" ht="19.5" customHeight="1" x14ac:dyDescent="0.3">
      <c r="A52" s="858"/>
      <c r="B52" s="859"/>
      <c r="C52" s="859"/>
      <c r="D52" s="859"/>
      <c r="E52" s="859"/>
      <c r="F52" s="859"/>
      <c r="G52" s="859"/>
      <c r="H52" s="404"/>
      <c r="I52" s="405"/>
      <c r="J52" s="405"/>
      <c r="K52" s="405"/>
      <c r="L52" s="406"/>
      <c r="M52" s="360"/>
    </row>
    <row r="53" spans="1:13" ht="19.5" customHeight="1" x14ac:dyDescent="0.3">
      <c r="A53" s="858"/>
      <c r="B53" s="859"/>
      <c r="C53" s="859"/>
      <c r="D53" s="859"/>
      <c r="E53" s="859"/>
      <c r="F53" s="859"/>
      <c r="G53" s="859"/>
      <c r="H53" s="407" t="s">
        <v>370</v>
      </c>
      <c r="I53" s="408" t="s">
        <v>405</v>
      </c>
      <c r="J53" s="409" t="s">
        <v>215</v>
      </c>
      <c r="K53" s="927" t="s">
        <v>23</v>
      </c>
      <c r="L53" s="928"/>
      <c r="M53" s="360"/>
    </row>
    <row r="54" spans="1:13" ht="19.5" customHeight="1" x14ac:dyDescent="0.3">
      <c r="A54" s="858"/>
      <c r="B54" s="859"/>
      <c r="C54" s="859"/>
      <c r="D54" s="859"/>
      <c r="E54" s="859"/>
      <c r="F54" s="859"/>
      <c r="G54" s="859"/>
      <c r="H54" s="367" t="s">
        <v>24</v>
      </c>
      <c r="I54" s="396" t="s">
        <v>751</v>
      </c>
      <c r="J54" s="318"/>
      <c r="K54" s="839"/>
      <c r="L54" s="841"/>
      <c r="M54" s="360"/>
    </row>
    <row r="55" spans="1:13" ht="19.5" customHeight="1" x14ac:dyDescent="0.3">
      <c r="A55" s="858"/>
      <c r="B55" s="859"/>
      <c r="C55" s="859"/>
      <c r="D55" s="859"/>
      <c r="E55" s="859"/>
      <c r="F55" s="859"/>
      <c r="G55" s="859"/>
      <c r="H55" s="338"/>
      <c r="I55" s="339"/>
      <c r="J55" s="316"/>
      <c r="K55" s="929"/>
      <c r="L55" s="930"/>
      <c r="M55" s="360"/>
    </row>
    <row r="56" spans="1:13" ht="19.5" customHeight="1" x14ac:dyDescent="0.3">
      <c r="A56" s="858"/>
      <c r="B56" s="859"/>
      <c r="C56" s="859"/>
      <c r="D56" s="859"/>
      <c r="E56" s="859"/>
      <c r="F56" s="859"/>
      <c r="G56" s="859"/>
      <c r="H56" s="410"/>
      <c r="I56" s="411"/>
      <c r="J56" s="411"/>
      <c r="K56" s="929"/>
      <c r="L56" s="930"/>
      <c r="M56" s="360"/>
    </row>
    <row r="57" spans="1:13" ht="19.5" customHeight="1" thickBot="1" x14ac:dyDescent="0.35">
      <c r="A57" s="926"/>
      <c r="B57" s="863"/>
      <c r="C57" s="863"/>
      <c r="D57" s="863"/>
      <c r="E57" s="863"/>
      <c r="F57" s="863"/>
      <c r="G57" s="863"/>
      <c r="H57" s="412"/>
      <c r="I57" s="413"/>
      <c r="J57" s="413"/>
      <c r="K57" s="931"/>
      <c r="L57" s="932"/>
      <c r="M57" s="360"/>
    </row>
    <row r="58" spans="1:13" ht="19.5" customHeight="1" x14ac:dyDescent="0.3">
      <c r="A58" s="331"/>
      <c r="B58" s="34"/>
      <c r="C58" s="34"/>
      <c r="D58" s="34"/>
      <c r="E58" s="34"/>
      <c r="F58" s="34"/>
      <c r="G58" s="34"/>
      <c r="H58" s="360"/>
      <c r="I58" s="360"/>
      <c r="J58" s="360"/>
      <c r="K58" s="360"/>
      <c r="L58" s="360"/>
      <c r="M58" s="360"/>
    </row>
    <row r="59" spans="1:13" ht="19.5" customHeight="1" x14ac:dyDescent="0.3">
      <c r="A59" s="331"/>
      <c r="B59" s="34"/>
      <c r="C59" s="34"/>
      <c r="D59" s="34"/>
      <c r="E59" s="34"/>
      <c r="F59" s="34"/>
      <c r="G59" s="34"/>
      <c r="H59" s="360"/>
      <c r="I59" s="360"/>
      <c r="J59" s="360"/>
      <c r="K59" s="360"/>
      <c r="L59" s="360"/>
      <c r="M59" s="360"/>
    </row>
  </sheetData>
  <mergeCells count="91">
    <mergeCell ref="A5:C5"/>
    <mergeCell ref="D5:G5"/>
    <mergeCell ref="H5:J5"/>
    <mergeCell ref="K5:L5"/>
    <mergeCell ref="A1:D3"/>
    <mergeCell ref="E1:K1"/>
    <mergeCell ref="E2:K3"/>
    <mergeCell ref="L2:L3"/>
    <mergeCell ref="A4:L4"/>
    <mergeCell ref="A6:L6"/>
    <mergeCell ref="A7:C7"/>
    <mergeCell ref="H7:L7"/>
    <mergeCell ref="A8:G12"/>
    <mergeCell ref="H8:J8"/>
    <mergeCell ref="K8:L8"/>
    <mergeCell ref="J9:L9"/>
    <mergeCell ref="J10:L10"/>
    <mergeCell ref="J11:L11"/>
    <mergeCell ref="J12:L12"/>
    <mergeCell ref="A23:C23"/>
    <mergeCell ref="D23:G23"/>
    <mergeCell ref="H23:L23"/>
    <mergeCell ref="J13:L13"/>
    <mergeCell ref="A14:L14"/>
    <mergeCell ref="A15:C15"/>
    <mergeCell ref="D15:F15"/>
    <mergeCell ref="H15:L15"/>
    <mergeCell ref="A16:G20"/>
    <mergeCell ref="H16:J16"/>
    <mergeCell ref="K16:L16"/>
    <mergeCell ref="J17:L17"/>
    <mergeCell ref="J18:L18"/>
    <mergeCell ref="J19:L19"/>
    <mergeCell ref="J20:L20"/>
    <mergeCell ref="A21:E21"/>
    <mergeCell ref="J21:L21"/>
    <mergeCell ref="A22:L22"/>
    <mergeCell ref="A24:G28"/>
    <mergeCell ref="H24:J24"/>
    <mergeCell ref="K24:L24"/>
    <mergeCell ref="J25:L25"/>
    <mergeCell ref="J26:L26"/>
    <mergeCell ref="J27:L27"/>
    <mergeCell ref="J28:L28"/>
    <mergeCell ref="A29:E29"/>
    <mergeCell ref="F29:G29"/>
    <mergeCell ref="J29:L29"/>
    <mergeCell ref="A30:L30"/>
    <mergeCell ref="A31:C31"/>
    <mergeCell ref="D31:G31"/>
    <mergeCell ref="H31:L31"/>
    <mergeCell ref="A32:G36"/>
    <mergeCell ref="H32:J32"/>
    <mergeCell ref="K32:L32"/>
    <mergeCell ref="J33:L33"/>
    <mergeCell ref="J34:L34"/>
    <mergeCell ref="J35:L35"/>
    <mergeCell ref="J36:L36"/>
    <mergeCell ref="A37:E37"/>
    <mergeCell ref="F37:G37"/>
    <mergeCell ref="J37:L37"/>
    <mergeCell ref="A38:L38"/>
    <mergeCell ref="A39:G39"/>
    <mergeCell ref="H39:L39"/>
    <mergeCell ref="A40:B40"/>
    <mergeCell ref="C40:G40"/>
    <mergeCell ref="H40:L40"/>
    <mergeCell ref="A41:B41"/>
    <mergeCell ref="C41:G41"/>
    <mergeCell ref="H41:L41"/>
    <mergeCell ref="A42:G47"/>
    <mergeCell ref="H42:L42"/>
    <mergeCell ref="K43:L43"/>
    <mergeCell ref="K44:L44"/>
    <mergeCell ref="K45:L45"/>
    <mergeCell ref="K46:L46"/>
    <mergeCell ref="K47:L47"/>
    <mergeCell ref="A48:L48"/>
    <mergeCell ref="A49:G49"/>
    <mergeCell ref="H49:L49"/>
    <mergeCell ref="A50:B50"/>
    <mergeCell ref="C50:G50"/>
    <mergeCell ref="H50:L50"/>
    <mergeCell ref="A51:B51"/>
    <mergeCell ref="C51:G51"/>
    <mergeCell ref="A52:G57"/>
    <mergeCell ref="K53:L53"/>
    <mergeCell ref="K54:L54"/>
    <mergeCell ref="K55:L55"/>
    <mergeCell ref="K56:L56"/>
    <mergeCell ref="K57:L57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 xml:space="preserve">&amp;L&amp;F&amp;C&amp;A&amp;R&amp;D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793BEB-75EE-4E4E-9748-32022BE40BDC}">
          <x14:formula1>
            <xm:f>Data!$G$3:$G$7</xm:f>
          </x14:formula1>
          <xm:sqref>H8:J8 H16:J16 H32:J32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68E3F-44AA-4A67-B280-B3132D287A2A}">
  <sheetPr codeName="Taul24">
    <tabColor indexed="44"/>
    <pageSetUpPr fitToPage="1"/>
  </sheetPr>
  <dimension ref="A1:J53"/>
  <sheetViews>
    <sheetView view="pageBreakPreview" zoomScale="90" zoomScaleNormal="125" zoomScaleSheetLayoutView="90" workbookViewId="0">
      <selection activeCell="E1" sqref="E1:I1"/>
    </sheetView>
  </sheetViews>
  <sheetFormatPr defaultColWidth="6.81640625" defaultRowHeight="15" x14ac:dyDescent="0.25"/>
  <cols>
    <col min="1" max="3" width="6.81640625" style="272" customWidth="1"/>
    <col min="4" max="4" width="6.81640625" style="273" customWidth="1"/>
    <col min="5" max="5" width="6.81640625" style="272" customWidth="1"/>
    <col min="6" max="6" width="6.81640625" style="273" customWidth="1"/>
    <col min="7" max="7" width="15.54296875" style="272" customWidth="1"/>
    <col min="8" max="8" width="12.90625" style="272" customWidth="1"/>
    <col min="9" max="9" width="17.81640625" style="272" customWidth="1"/>
    <col min="10" max="10" width="13.90625" style="273" customWidth="1"/>
    <col min="11" max="16384" width="6.81640625" style="1"/>
  </cols>
  <sheetData>
    <row r="1" spans="1:10" ht="20.100000000000001" customHeight="1" x14ac:dyDescent="0.3">
      <c r="A1" s="888"/>
      <c r="B1" s="705"/>
      <c r="C1" s="705"/>
      <c r="D1" s="705"/>
      <c r="E1" s="1046" t="s">
        <v>764</v>
      </c>
      <c r="F1" s="1046"/>
      <c r="G1" s="1046"/>
      <c r="H1" s="1046"/>
      <c r="I1" s="1047"/>
      <c r="J1" s="147" t="s">
        <v>102</v>
      </c>
    </row>
    <row r="2" spans="1:10" ht="20.100000000000001" customHeight="1" x14ac:dyDescent="0.25">
      <c r="A2" s="706"/>
      <c r="B2" s="889"/>
      <c r="C2" s="889"/>
      <c r="D2" s="889"/>
      <c r="E2" s="1048" t="s">
        <v>34</v>
      </c>
      <c r="F2" s="1048"/>
      <c r="G2" s="1048"/>
      <c r="H2" s="1048"/>
      <c r="I2" s="1048"/>
      <c r="J2" s="148">
        <v>45905</v>
      </c>
    </row>
    <row r="3" spans="1:10" ht="20.100000000000001" customHeight="1" thickBot="1" x14ac:dyDescent="0.3">
      <c r="A3" s="706"/>
      <c r="B3" s="889"/>
      <c r="C3" s="889"/>
      <c r="D3" s="889"/>
      <c r="E3" s="1048"/>
      <c r="F3" s="1048"/>
      <c r="G3" s="1048"/>
      <c r="H3" s="1049"/>
      <c r="I3" s="1049"/>
      <c r="J3" s="149"/>
    </row>
    <row r="4" spans="1:10" ht="20.100000000000001" customHeight="1" x14ac:dyDescent="0.25">
      <c r="A4" s="1050" t="s">
        <v>5</v>
      </c>
      <c r="B4" s="1051"/>
      <c r="C4" s="1052"/>
      <c r="D4" s="1053"/>
      <c r="E4" s="1053"/>
      <c r="F4" s="1053"/>
      <c r="G4" s="1056" t="s">
        <v>32</v>
      </c>
      <c r="H4" s="1058"/>
      <c r="I4" s="1059"/>
      <c r="J4" s="1060"/>
    </row>
    <row r="5" spans="1:10" ht="20.100000000000001" customHeight="1" thickBot="1" x14ac:dyDescent="0.3">
      <c r="A5" s="712" t="s">
        <v>31</v>
      </c>
      <c r="B5" s="531"/>
      <c r="C5" s="1054"/>
      <c r="D5" s="1055"/>
      <c r="E5" s="1055"/>
      <c r="F5" s="1055"/>
      <c r="G5" s="1057"/>
      <c r="H5" s="538"/>
      <c r="I5" s="1061"/>
      <c r="J5" s="1062"/>
    </row>
    <row r="6" spans="1:10" ht="20.100000000000001" customHeight="1" x14ac:dyDescent="0.3">
      <c r="A6" s="1040"/>
      <c r="B6" s="1041"/>
      <c r="C6" s="1041"/>
      <c r="D6" s="1041"/>
      <c r="E6" s="1041"/>
      <c r="F6" s="1042"/>
      <c r="G6" s="1032" t="s">
        <v>107</v>
      </c>
      <c r="H6" s="1033"/>
      <c r="I6" s="1033"/>
      <c r="J6" s="1034"/>
    </row>
    <row r="7" spans="1:10" ht="20.100000000000001" customHeight="1" x14ac:dyDescent="0.25">
      <c r="A7" s="1043"/>
      <c r="B7" s="1044"/>
      <c r="C7" s="1044"/>
      <c r="D7" s="1044"/>
      <c r="E7" s="1044"/>
      <c r="F7" s="1045"/>
      <c r="G7" s="865"/>
      <c r="H7" s="866"/>
      <c r="I7" s="666" t="s">
        <v>87</v>
      </c>
      <c r="J7" s="1035"/>
    </row>
    <row r="8" spans="1:10" ht="20.100000000000001" customHeight="1" thickBot="1" x14ac:dyDescent="0.3">
      <c r="A8" s="1043"/>
      <c r="B8" s="1044"/>
      <c r="C8" s="1044"/>
      <c r="D8" s="1044"/>
      <c r="E8" s="1044"/>
      <c r="F8" s="1045"/>
      <c r="G8" s="867"/>
      <c r="H8" s="868"/>
      <c r="I8" s="870"/>
      <c r="J8" s="1036"/>
    </row>
    <row r="9" spans="1:10" ht="20.100000000000001" customHeight="1" x14ac:dyDescent="0.25">
      <c r="A9" s="1037" t="s">
        <v>623</v>
      </c>
      <c r="B9" s="1038"/>
      <c r="C9" s="1038"/>
      <c r="D9" s="1038"/>
      <c r="E9" s="1038"/>
      <c r="F9" s="1039"/>
      <c r="G9" s="293" t="s">
        <v>33</v>
      </c>
      <c r="H9" s="297" t="s">
        <v>28</v>
      </c>
      <c r="I9" s="294" t="s">
        <v>111</v>
      </c>
      <c r="J9" s="414" t="s">
        <v>124</v>
      </c>
    </row>
    <row r="10" spans="1:10" ht="20.100000000000001" customHeight="1" thickBot="1" x14ac:dyDescent="0.3">
      <c r="A10" s="1010" t="s">
        <v>37</v>
      </c>
      <c r="B10" s="1011"/>
      <c r="C10" s="1011"/>
      <c r="D10" s="1011"/>
      <c r="E10" s="1011"/>
      <c r="F10" s="1012"/>
      <c r="G10" s="295" t="s">
        <v>110</v>
      </c>
      <c r="H10" s="303" t="s">
        <v>92</v>
      </c>
      <c r="I10" s="296" t="s">
        <v>93</v>
      </c>
      <c r="J10" s="415" t="s">
        <v>122</v>
      </c>
    </row>
    <row r="11" spans="1:10" ht="20.100000000000001" customHeight="1" x14ac:dyDescent="0.25">
      <c r="A11" s="1013" t="s">
        <v>38</v>
      </c>
      <c r="B11" s="1014"/>
      <c r="C11" s="1014"/>
      <c r="D11" s="1014"/>
      <c r="E11" s="1014"/>
      <c r="F11" s="1015"/>
      <c r="G11" s="298"/>
      <c r="H11" s="416"/>
      <c r="I11" s="299"/>
      <c r="J11" s="302"/>
    </row>
    <row r="12" spans="1:10" ht="20.100000000000001" customHeight="1" x14ac:dyDescent="0.25">
      <c r="A12" s="417" t="s">
        <v>624</v>
      </c>
      <c r="B12" s="418"/>
      <c r="C12" s="418"/>
      <c r="D12" s="418"/>
      <c r="E12" s="418"/>
      <c r="F12" s="36"/>
      <c r="G12" s="298"/>
      <c r="H12" s="298"/>
      <c r="I12" s="299"/>
      <c r="J12" s="302"/>
    </row>
    <row r="13" spans="1:10" ht="20.100000000000001" customHeight="1" x14ac:dyDescent="0.25">
      <c r="A13" s="1019"/>
      <c r="B13" s="1020"/>
      <c r="C13" s="1020"/>
      <c r="D13" s="1020"/>
      <c r="E13" s="1020"/>
      <c r="F13" s="1021"/>
      <c r="G13" s="298"/>
      <c r="H13" s="298"/>
      <c r="I13" s="299"/>
      <c r="J13" s="302"/>
    </row>
    <row r="14" spans="1:10" ht="20.100000000000001" customHeight="1" x14ac:dyDescent="0.25">
      <c r="A14" s="1022" t="s">
        <v>125</v>
      </c>
      <c r="B14" s="1023"/>
      <c r="C14" s="1023"/>
      <c r="D14" s="419"/>
      <c r="E14" s="1026"/>
      <c r="F14" s="1027"/>
      <c r="G14" s="298"/>
      <c r="H14" s="298"/>
      <c r="I14" s="299"/>
      <c r="J14" s="302"/>
    </row>
    <row r="15" spans="1:10" ht="20.100000000000001" customHeight="1" x14ac:dyDescent="0.25">
      <c r="A15" s="1022"/>
      <c r="B15" s="1023"/>
      <c r="C15" s="1023"/>
      <c r="D15" s="419"/>
      <c r="E15" s="1026"/>
      <c r="F15" s="1027"/>
      <c r="G15" s="298"/>
      <c r="H15" s="298"/>
      <c r="I15" s="299"/>
      <c r="J15" s="302"/>
    </row>
    <row r="16" spans="1:10" ht="20.100000000000001" customHeight="1" thickBot="1" x14ac:dyDescent="0.3">
      <c r="A16" s="1024"/>
      <c r="B16" s="1025"/>
      <c r="C16" s="1025"/>
      <c r="D16" s="19"/>
      <c r="E16" s="1028"/>
      <c r="F16" s="1029"/>
      <c r="G16" s="300"/>
      <c r="H16" s="300"/>
      <c r="I16" s="301"/>
      <c r="J16" s="420"/>
    </row>
    <row r="17" spans="1:10" ht="20.100000000000001" customHeight="1" x14ac:dyDescent="0.3">
      <c r="A17" s="1030"/>
      <c r="B17" s="1031"/>
      <c r="C17" s="1031"/>
      <c r="D17" s="1031"/>
      <c r="E17" s="1031"/>
      <c r="F17" s="1001"/>
      <c r="G17" s="1032" t="s">
        <v>107</v>
      </c>
      <c r="H17" s="1033"/>
      <c r="I17" s="1033"/>
      <c r="J17" s="1034"/>
    </row>
    <row r="18" spans="1:10" ht="20.100000000000001" customHeight="1" x14ac:dyDescent="0.25">
      <c r="A18" s="1002"/>
      <c r="B18" s="592"/>
      <c r="C18" s="592"/>
      <c r="D18" s="592"/>
      <c r="E18" s="592"/>
      <c r="F18" s="1003"/>
      <c r="G18" s="865"/>
      <c r="H18" s="866"/>
      <c r="I18" s="666" t="s">
        <v>87</v>
      </c>
      <c r="J18" s="1035"/>
    </row>
    <row r="19" spans="1:10" ht="20.100000000000001" customHeight="1" thickBot="1" x14ac:dyDescent="0.3">
      <c r="A19" s="1002"/>
      <c r="B19" s="592"/>
      <c r="C19" s="592"/>
      <c r="D19" s="592"/>
      <c r="E19" s="592"/>
      <c r="F19" s="1003"/>
      <c r="G19" s="867"/>
      <c r="H19" s="868"/>
      <c r="I19" s="870"/>
      <c r="J19" s="1036"/>
    </row>
    <row r="20" spans="1:10" ht="20.100000000000001" customHeight="1" x14ac:dyDescent="0.25">
      <c r="A20" s="1037" t="s">
        <v>623</v>
      </c>
      <c r="B20" s="1038"/>
      <c r="C20" s="1038"/>
      <c r="D20" s="1038"/>
      <c r="E20" s="1038"/>
      <c r="F20" s="1039"/>
      <c r="G20" s="293" t="s">
        <v>33</v>
      </c>
      <c r="H20" s="297" t="s">
        <v>28</v>
      </c>
      <c r="I20" s="294" t="s">
        <v>111</v>
      </c>
      <c r="J20" s="414" t="s">
        <v>124</v>
      </c>
    </row>
    <row r="21" spans="1:10" ht="20.100000000000001" customHeight="1" thickBot="1" x14ac:dyDescent="0.3">
      <c r="A21" s="1010" t="s">
        <v>37</v>
      </c>
      <c r="B21" s="1011"/>
      <c r="C21" s="1011"/>
      <c r="D21" s="1011"/>
      <c r="E21" s="1011"/>
      <c r="F21" s="1012"/>
      <c r="G21" s="295" t="s">
        <v>110</v>
      </c>
      <c r="H21" s="303" t="s">
        <v>92</v>
      </c>
      <c r="I21" s="296" t="s">
        <v>93</v>
      </c>
      <c r="J21" s="415" t="s">
        <v>122</v>
      </c>
    </row>
    <row r="22" spans="1:10" ht="20.100000000000001" customHeight="1" x14ac:dyDescent="0.25">
      <c r="A22" s="1013" t="s">
        <v>38</v>
      </c>
      <c r="B22" s="1014"/>
      <c r="C22" s="1014"/>
      <c r="D22" s="1014"/>
      <c r="E22" s="1014"/>
      <c r="F22" s="1015"/>
      <c r="G22" s="298"/>
      <c r="H22" s="416"/>
      <c r="I22" s="299"/>
      <c r="J22" s="302"/>
    </row>
    <row r="23" spans="1:10" ht="20.100000000000001" customHeight="1" x14ac:dyDescent="0.25">
      <c r="A23" s="417" t="s">
        <v>624</v>
      </c>
      <c r="B23" s="418"/>
      <c r="C23" s="418"/>
      <c r="D23" s="418"/>
      <c r="E23" s="418"/>
      <c r="F23" s="36"/>
      <c r="G23" s="298"/>
      <c r="H23" s="298"/>
      <c r="I23" s="299"/>
      <c r="J23" s="302"/>
    </row>
    <row r="24" spans="1:10" ht="20.100000000000001" customHeight="1" x14ac:dyDescent="0.25">
      <c r="A24" s="1019"/>
      <c r="B24" s="1020"/>
      <c r="C24" s="1020"/>
      <c r="D24" s="1020"/>
      <c r="E24" s="1020"/>
      <c r="F24" s="1021"/>
      <c r="G24" s="298"/>
      <c r="H24" s="298"/>
      <c r="I24" s="299"/>
      <c r="J24" s="302"/>
    </row>
    <row r="25" spans="1:10" ht="20.100000000000001" customHeight="1" x14ac:dyDescent="0.25">
      <c r="A25" s="1022" t="s">
        <v>125</v>
      </c>
      <c r="B25" s="1023"/>
      <c r="C25" s="1023"/>
      <c r="D25" s="419"/>
      <c r="E25" s="1026"/>
      <c r="F25" s="1027"/>
      <c r="G25" s="298"/>
      <c r="H25" s="298"/>
      <c r="I25" s="299"/>
      <c r="J25" s="302"/>
    </row>
    <row r="26" spans="1:10" ht="20.100000000000001" customHeight="1" x14ac:dyDescent="0.25">
      <c r="A26" s="1022"/>
      <c r="B26" s="1023"/>
      <c r="C26" s="1023"/>
      <c r="D26" s="419"/>
      <c r="E26" s="1026"/>
      <c r="F26" s="1027"/>
      <c r="G26" s="298"/>
      <c r="H26" s="298"/>
      <c r="I26" s="299"/>
      <c r="J26" s="302"/>
    </row>
    <row r="27" spans="1:10" ht="20.100000000000001" customHeight="1" thickBot="1" x14ac:dyDescent="0.3">
      <c r="A27" s="1024"/>
      <c r="B27" s="1025"/>
      <c r="C27" s="1025"/>
      <c r="D27" s="19"/>
      <c r="E27" s="1028"/>
      <c r="F27" s="1029"/>
      <c r="G27" s="300"/>
      <c r="H27" s="300"/>
      <c r="I27" s="301"/>
      <c r="J27" s="420"/>
    </row>
    <row r="28" spans="1:10" ht="20.100000000000001" customHeight="1" x14ac:dyDescent="0.3">
      <c r="A28" s="1040"/>
      <c r="B28" s="1041"/>
      <c r="C28" s="1041"/>
      <c r="D28" s="1041"/>
      <c r="E28" s="1041"/>
      <c r="F28" s="1042"/>
      <c r="G28" s="1032" t="s">
        <v>107</v>
      </c>
      <c r="H28" s="1033"/>
      <c r="I28" s="1033"/>
      <c r="J28" s="1034"/>
    </row>
    <row r="29" spans="1:10" ht="20.100000000000001" customHeight="1" x14ac:dyDescent="0.25">
      <c r="A29" s="1043"/>
      <c r="B29" s="1044"/>
      <c r="C29" s="1044"/>
      <c r="D29" s="1044"/>
      <c r="E29" s="1044"/>
      <c r="F29" s="1045"/>
      <c r="G29" s="865"/>
      <c r="H29" s="866"/>
      <c r="I29" s="666" t="s">
        <v>87</v>
      </c>
      <c r="J29" s="1035"/>
    </row>
    <row r="30" spans="1:10" ht="20.100000000000001" customHeight="1" thickBot="1" x14ac:dyDescent="0.3">
      <c r="A30" s="1043"/>
      <c r="B30" s="1044"/>
      <c r="C30" s="1044"/>
      <c r="D30" s="1044"/>
      <c r="E30" s="1044"/>
      <c r="F30" s="1045"/>
      <c r="G30" s="867"/>
      <c r="H30" s="868"/>
      <c r="I30" s="870"/>
      <c r="J30" s="1036"/>
    </row>
    <row r="31" spans="1:10" ht="20.100000000000001" customHeight="1" x14ac:dyDescent="0.25">
      <c r="A31" s="1037" t="s">
        <v>623</v>
      </c>
      <c r="B31" s="1038"/>
      <c r="C31" s="1038"/>
      <c r="D31" s="1038"/>
      <c r="E31" s="1038"/>
      <c r="F31" s="1039"/>
      <c r="G31" s="293" t="s">
        <v>33</v>
      </c>
      <c r="H31" s="297" t="s">
        <v>28</v>
      </c>
      <c r="I31" s="294" t="s">
        <v>111</v>
      </c>
      <c r="J31" s="414" t="s">
        <v>124</v>
      </c>
    </row>
    <row r="32" spans="1:10" ht="20.100000000000001" customHeight="1" thickBot="1" x14ac:dyDescent="0.3">
      <c r="A32" s="1010" t="s">
        <v>35</v>
      </c>
      <c r="B32" s="1011"/>
      <c r="C32" s="1011"/>
      <c r="D32" s="1011"/>
      <c r="E32" s="1011"/>
      <c r="F32" s="1012"/>
      <c r="G32" s="295" t="s">
        <v>110</v>
      </c>
      <c r="H32" s="303" t="s">
        <v>92</v>
      </c>
      <c r="I32" s="296" t="s">
        <v>93</v>
      </c>
      <c r="J32" s="415" t="s">
        <v>122</v>
      </c>
    </row>
    <row r="33" spans="1:10" ht="20.100000000000001" customHeight="1" x14ac:dyDescent="0.25">
      <c r="A33" s="1013" t="s">
        <v>36</v>
      </c>
      <c r="B33" s="1014"/>
      <c r="C33" s="1014"/>
      <c r="D33" s="1014"/>
      <c r="E33" s="1014"/>
      <c r="F33" s="1015"/>
      <c r="G33" s="298"/>
      <c r="H33" s="416"/>
      <c r="I33" s="299"/>
      <c r="J33" s="302"/>
    </row>
    <row r="34" spans="1:10" ht="20.100000000000001" customHeight="1" x14ac:dyDescent="0.25">
      <c r="A34" s="1016" t="s">
        <v>625</v>
      </c>
      <c r="B34" s="1017"/>
      <c r="C34" s="1017"/>
      <c r="D34" s="1017"/>
      <c r="E34" s="1017"/>
      <c r="F34" s="1018"/>
      <c r="G34" s="298"/>
      <c r="H34" s="298"/>
      <c r="I34" s="299"/>
      <c r="J34" s="302"/>
    </row>
    <row r="35" spans="1:10" ht="20.100000000000001" customHeight="1" x14ac:dyDescent="0.25">
      <c r="A35" s="1019"/>
      <c r="B35" s="1020"/>
      <c r="C35" s="1020"/>
      <c r="D35" s="1020"/>
      <c r="E35" s="1020"/>
      <c r="F35" s="1021"/>
      <c r="G35" s="298"/>
      <c r="H35" s="298"/>
      <c r="I35" s="299"/>
      <c r="J35" s="302"/>
    </row>
    <row r="36" spans="1:10" ht="20.100000000000001" customHeight="1" x14ac:dyDescent="0.25">
      <c r="A36" s="1022" t="s">
        <v>125</v>
      </c>
      <c r="B36" s="1023"/>
      <c r="C36" s="1023"/>
      <c r="D36" s="419"/>
      <c r="E36" s="1026"/>
      <c r="F36" s="1027"/>
      <c r="G36" s="298"/>
      <c r="H36" s="298"/>
      <c r="I36" s="299"/>
      <c r="J36" s="302"/>
    </row>
    <row r="37" spans="1:10" ht="20.100000000000001" customHeight="1" x14ac:dyDescent="0.25">
      <c r="A37" s="1022"/>
      <c r="B37" s="1023"/>
      <c r="C37" s="1023"/>
      <c r="D37" s="419"/>
      <c r="E37" s="1026"/>
      <c r="F37" s="1027"/>
      <c r="G37" s="298"/>
      <c r="H37" s="298"/>
      <c r="I37" s="299"/>
      <c r="J37" s="302"/>
    </row>
    <row r="38" spans="1:10" ht="20.100000000000001" customHeight="1" thickBot="1" x14ac:dyDescent="0.3">
      <c r="A38" s="1024"/>
      <c r="B38" s="1025"/>
      <c r="C38" s="1025"/>
      <c r="D38" s="19"/>
      <c r="E38" s="1028"/>
      <c r="F38" s="1029"/>
      <c r="G38" s="300"/>
      <c r="H38" s="300"/>
      <c r="I38" s="301"/>
      <c r="J38" s="420"/>
    </row>
    <row r="39" spans="1:10" ht="20.100000000000001" customHeight="1" x14ac:dyDescent="0.3">
      <c r="A39" s="1030"/>
      <c r="B39" s="1031"/>
      <c r="C39" s="1031"/>
      <c r="D39" s="1031"/>
      <c r="E39" s="1031"/>
      <c r="F39" s="1001"/>
      <c r="G39" s="1032" t="s">
        <v>107</v>
      </c>
      <c r="H39" s="1033"/>
      <c r="I39" s="1033"/>
      <c r="J39" s="1034"/>
    </row>
    <row r="40" spans="1:10" ht="20.100000000000001" customHeight="1" x14ac:dyDescent="0.25">
      <c r="A40" s="1002"/>
      <c r="B40" s="592"/>
      <c r="C40" s="592"/>
      <c r="D40" s="592"/>
      <c r="E40" s="592"/>
      <c r="F40" s="1003"/>
      <c r="G40" s="865"/>
      <c r="H40" s="866"/>
      <c r="I40" s="666" t="s">
        <v>87</v>
      </c>
      <c r="J40" s="1035"/>
    </row>
    <row r="41" spans="1:10" ht="20.100000000000001" customHeight="1" thickBot="1" x14ac:dyDescent="0.3">
      <c r="A41" s="1002"/>
      <c r="B41" s="592"/>
      <c r="C41" s="592"/>
      <c r="D41" s="592"/>
      <c r="E41" s="592"/>
      <c r="F41" s="1003"/>
      <c r="G41" s="867"/>
      <c r="H41" s="868"/>
      <c r="I41" s="870"/>
      <c r="J41" s="1036"/>
    </row>
    <row r="42" spans="1:10" ht="20.100000000000001" customHeight="1" x14ac:dyDescent="0.25">
      <c r="A42" s="1037" t="s">
        <v>623</v>
      </c>
      <c r="B42" s="1038"/>
      <c r="C42" s="1038"/>
      <c r="D42" s="1038"/>
      <c r="E42" s="1038"/>
      <c r="F42" s="1039"/>
      <c r="G42" s="293" t="s">
        <v>33</v>
      </c>
      <c r="H42" s="297" t="s">
        <v>28</v>
      </c>
      <c r="I42" s="294" t="s">
        <v>111</v>
      </c>
      <c r="J42" s="414" t="s">
        <v>124</v>
      </c>
    </row>
    <row r="43" spans="1:10" ht="20.100000000000001" customHeight="1" thickBot="1" x14ac:dyDescent="0.3">
      <c r="A43" s="1010" t="s">
        <v>35</v>
      </c>
      <c r="B43" s="1011"/>
      <c r="C43" s="1011"/>
      <c r="D43" s="1011"/>
      <c r="E43" s="1011"/>
      <c r="F43" s="1012"/>
      <c r="G43" s="295" t="s">
        <v>110</v>
      </c>
      <c r="H43" s="303" t="s">
        <v>92</v>
      </c>
      <c r="I43" s="296" t="s">
        <v>93</v>
      </c>
      <c r="J43" s="415" t="s">
        <v>122</v>
      </c>
    </row>
    <row r="44" spans="1:10" ht="20.100000000000001" customHeight="1" x14ac:dyDescent="0.25">
      <c r="A44" s="1013" t="s">
        <v>36</v>
      </c>
      <c r="B44" s="1014"/>
      <c r="C44" s="1014"/>
      <c r="D44" s="1014"/>
      <c r="E44" s="1014"/>
      <c r="F44" s="1015"/>
      <c r="G44" s="298"/>
      <c r="H44" s="416"/>
      <c r="I44" s="299"/>
      <c r="J44" s="302"/>
    </row>
    <row r="45" spans="1:10" ht="20.100000000000001" customHeight="1" x14ac:dyDescent="0.25">
      <c r="A45" s="1016" t="s">
        <v>625</v>
      </c>
      <c r="B45" s="1017"/>
      <c r="C45" s="1017"/>
      <c r="D45" s="1017"/>
      <c r="E45" s="1017"/>
      <c r="F45" s="1018"/>
      <c r="G45" s="298"/>
      <c r="H45" s="298"/>
      <c r="I45" s="299"/>
      <c r="J45" s="302"/>
    </row>
    <row r="46" spans="1:10" ht="20.100000000000001" customHeight="1" x14ac:dyDescent="0.25">
      <c r="A46" s="1019"/>
      <c r="B46" s="1020"/>
      <c r="C46" s="1020"/>
      <c r="D46" s="1020"/>
      <c r="E46" s="1020"/>
      <c r="F46" s="1021"/>
      <c r="G46" s="298"/>
      <c r="H46" s="298"/>
      <c r="I46" s="299"/>
      <c r="J46" s="302"/>
    </row>
    <row r="47" spans="1:10" ht="20.100000000000001" customHeight="1" x14ac:dyDescent="0.25">
      <c r="A47" s="1022" t="s">
        <v>125</v>
      </c>
      <c r="B47" s="1023"/>
      <c r="C47" s="1023"/>
      <c r="D47" s="419"/>
      <c r="E47" s="1026"/>
      <c r="F47" s="1027"/>
      <c r="G47" s="298"/>
      <c r="H47" s="298"/>
      <c r="I47" s="299"/>
      <c r="J47" s="302"/>
    </row>
    <row r="48" spans="1:10" ht="20.100000000000001" customHeight="1" x14ac:dyDescent="0.25">
      <c r="A48" s="1022"/>
      <c r="B48" s="1023"/>
      <c r="C48" s="1023"/>
      <c r="D48" s="419"/>
      <c r="E48" s="1026"/>
      <c r="F48" s="1027"/>
      <c r="G48" s="298"/>
      <c r="H48" s="298"/>
      <c r="I48" s="299"/>
      <c r="J48" s="302"/>
    </row>
    <row r="49" spans="1:10" ht="20.100000000000001" customHeight="1" thickBot="1" x14ac:dyDescent="0.3">
      <c r="A49" s="1024"/>
      <c r="B49" s="1025"/>
      <c r="C49" s="1025"/>
      <c r="D49" s="19"/>
      <c r="E49" s="1028"/>
      <c r="F49" s="1029"/>
      <c r="G49" s="300"/>
      <c r="H49" s="300"/>
      <c r="I49" s="301"/>
      <c r="J49" s="420"/>
    </row>
    <row r="50" spans="1:10" ht="19.5" customHeight="1" x14ac:dyDescent="0.25">
      <c r="A50" s="1000" t="s">
        <v>626</v>
      </c>
      <c r="B50" s="1001"/>
      <c r="C50" s="488"/>
      <c r="D50" s="489"/>
      <c r="E50" s="489"/>
      <c r="F50" s="489"/>
      <c r="G50" s="489"/>
      <c r="H50" s="489"/>
      <c r="I50" s="489"/>
      <c r="J50" s="490"/>
    </row>
    <row r="51" spans="1:10" ht="19.5" customHeight="1" x14ac:dyDescent="0.25">
      <c r="A51" s="1002"/>
      <c r="B51" s="1003"/>
      <c r="C51" s="491"/>
      <c r="D51" s="1006"/>
      <c r="E51" s="1006"/>
      <c r="F51" s="1006"/>
      <c r="G51" s="1006"/>
      <c r="H51" s="1006"/>
      <c r="I51" s="1006"/>
      <c r="J51" s="493"/>
    </row>
    <row r="52" spans="1:10" ht="19.5" customHeight="1" x14ac:dyDescent="0.25">
      <c r="A52" s="1002"/>
      <c r="B52" s="1003"/>
      <c r="C52" s="1007"/>
      <c r="D52" s="1008"/>
      <c r="E52" s="1008"/>
      <c r="F52" s="1008"/>
      <c r="G52" s="1008"/>
      <c r="H52" s="1008"/>
      <c r="I52" s="1008"/>
      <c r="J52" s="1009"/>
    </row>
    <row r="53" spans="1:10" ht="19.5" customHeight="1" thickBot="1" x14ac:dyDescent="0.3">
      <c r="A53" s="1004"/>
      <c r="B53" s="1005"/>
      <c r="C53" s="494"/>
      <c r="D53" s="495"/>
      <c r="E53" s="495"/>
      <c r="F53" s="495"/>
      <c r="G53" s="495"/>
      <c r="H53" s="495"/>
      <c r="I53" s="495"/>
      <c r="J53" s="496"/>
    </row>
  </sheetData>
  <mergeCells count="57">
    <mergeCell ref="A9:F9"/>
    <mergeCell ref="A1:D3"/>
    <mergeCell ref="E1:I1"/>
    <mergeCell ref="E2:I3"/>
    <mergeCell ref="A4:B4"/>
    <mergeCell ref="C4:F5"/>
    <mergeCell ref="G4:G5"/>
    <mergeCell ref="H4:J5"/>
    <mergeCell ref="A5:B5"/>
    <mergeCell ref="A6:F8"/>
    <mergeCell ref="G6:J6"/>
    <mergeCell ref="G7:H8"/>
    <mergeCell ref="I7:I8"/>
    <mergeCell ref="J7:J8"/>
    <mergeCell ref="A20:F20"/>
    <mergeCell ref="A21:F21"/>
    <mergeCell ref="A10:F10"/>
    <mergeCell ref="A11:F11"/>
    <mergeCell ref="A13:F13"/>
    <mergeCell ref="A14:C16"/>
    <mergeCell ref="E14:F16"/>
    <mergeCell ref="A17:F19"/>
    <mergeCell ref="G28:J28"/>
    <mergeCell ref="G29:H30"/>
    <mergeCell ref="I29:I30"/>
    <mergeCell ref="J29:J30"/>
    <mergeCell ref="G17:J17"/>
    <mergeCell ref="G18:H19"/>
    <mergeCell ref="I18:I19"/>
    <mergeCell ref="J18:J19"/>
    <mergeCell ref="A22:F22"/>
    <mergeCell ref="A24:F24"/>
    <mergeCell ref="A25:C27"/>
    <mergeCell ref="E25:F27"/>
    <mergeCell ref="A28:F30"/>
    <mergeCell ref="A42:F42"/>
    <mergeCell ref="A31:F31"/>
    <mergeCell ref="A32:F32"/>
    <mergeCell ref="A33:F33"/>
    <mergeCell ref="A34:F34"/>
    <mergeCell ref="A35:F35"/>
    <mergeCell ref="A36:C38"/>
    <mergeCell ref="E36:F38"/>
    <mergeCell ref="A39:F41"/>
    <mergeCell ref="G39:J39"/>
    <mergeCell ref="G40:H41"/>
    <mergeCell ref="I40:I41"/>
    <mergeCell ref="J40:J41"/>
    <mergeCell ref="A50:B53"/>
    <mergeCell ref="C50:J51"/>
    <mergeCell ref="C52:J53"/>
    <mergeCell ref="A43:F43"/>
    <mergeCell ref="A44:F44"/>
    <mergeCell ref="A45:F45"/>
    <mergeCell ref="A46:F46"/>
    <mergeCell ref="A47:C49"/>
    <mergeCell ref="E47:F49"/>
  </mergeCells>
  <pageMargins left="0.59055118110236227" right="0.19685039370078741" top="0.39370078740157483" bottom="0.39370078740157483" header="0.19685039370078741" footer="0.19685039370078741"/>
  <pageSetup paperSize="9" scale="75" orientation="portrait" r:id="rId1"/>
  <headerFooter alignWithMargins="0">
    <oddFooter>&amp;L&amp;10             str &amp;P z  &amp;N&amp;C&amp;A&amp;R&amp;8 03.10.2012</oddFooter>
  </headerFooter>
  <drawing r:id="rId2"/>
  <legacyDrawing r:id="rId3"/>
  <controls>
    <mc:AlternateContent xmlns:mc="http://schemas.openxmlformats.org/markup-compatibility/2006">
      <mc:Choice Requires="x14">
        <control shapeId="134145" r:id="rId4" name="CheckBox25">
          <controlPr defaultSize="0" autoFill="0" autoLine="0" r:id="rId5">
            <anchor moveWithCells="1">
              <from>
                <xdr:col>3</xdr:col>
                <xdr:colOff>304800</xdr:colOff>
                <xdr:row>13</xdr:row>
                <xdr:rowOff>83820</xdr:rowOff>
              </from>
              <to>
                <xdr:col>5</xdr:col>
                <xdr:colOff>0</xdr:colOff>
                <xdr:row>14</xdr:row>
                <xdr:rowOff>76200</xdr:rowOff>
              </to>
            </anchor>
          </controlPr>
        </control>
      </mc:Choice>
      <mc:Fallback>
        <control shapeId="134145" r:id="rId4" name="CheckBox25"/>
      </mc:Fallback>
    </mc:AlternateContent>
    <mc:AlternateContent xmlns:mc="http://schemas.openxmlformats.org/markup-compatibility/2006">
      <mc:Choice Requires="x14">
        <control shapeId="134146" r:id="rId6" name="CheckBox26">
          <controlPr defaultSize="0" autoFill="0" autoLine="0" r:id="rId7">
            <anchor moveWithCells="1">
              <from>
                <xdr:col>3</xdr:col>
                <xdr:colOff>7620</xdr:colOff>
                <xdr:row>14</xdr:row>
                <xdr:rowOff>137160</xdr:rowOff>
              </from>
              <to>
                <xdr:col>5</xdr:col>
                <xdr:colOff>0</xdr:colOff>
                <xdr:row>15</xdr:row>
                <xdr:rowOff>137160</xdr:rowOff>
              </to>
            </anchor>
          </controlPr>
        </control>
      </mc:Choice>
      <mc:Fallback>
        <control shapeId="134146" r:id="rId6" name="CheckBox26"/>
      </mc:Fallback>
    </mc:AlternateContent>
    <mc:AlternateContent xmlns:mc="http://schemas.openxmlformats.org/markup-compatibility/2006">
      <mc:Choice Requires="x14">
        <control shapeId="134147" r:id="rId8" name="CheckBox15">
          <controlPr defaultSize="0" autoFill="0" autoLine="0" r:id="rId9">
            <anchor moveWithCells="1">
              <from>
                <xdr:col>6</xdr:col>
                <xdr:colOff>144780</xdr:colOff>
                <xdr:row>6</xdr:row>
                <xdr:rowOff>99060</xdr:rowOff>
              </from>
              <to>
                <xdr:col>6</xdr:col>
                <xdr:colOff>1051560</xdr:colOff>
                <xdr:row>7</xdr:row>
                <xdr:rowOff>137160</xdr:rowOff>
              </to>
            </anchor>
          </controlPr>
        </control>
      </mc:Choice>
      <mc:Fallback>
        <control shapeId="134147" r:id="rId8" name="CheckBox15"/>
      </mc:Fallback>
    </mc:AlternateContent>
    <mc:AlternateContent xmlns:mc="http://schemas.openxmlformats.org/markup-compatibility/2006">
      <mc:Choice Requires="x14">
        <control shapeId="134148" r:id="rId10" name="CheckBox1">
          <controlPr defaultSize="0" autoFill="0" autoLine="0" r:id="rId11">
            <anchor moveWithCells="1">
              <from>
                <xdr:col>6</xdr:col>
                <xdr:colOff>144780</xdr:colOff>
                <xdr:row>17</xdr:row>
                <xdr:rowOff>99060</xdr:rowOff>
              </from>
              <to>
                <xdr:col>6</xdr:col>
                <xdr:colOff>1051560</xdr:colOff>
                <xdr:row>18</xdr:row>
                <xdr:rowOff>137160</xdr:rowOff>
              </to>
            </anchor>
          </controlPr>
        </control>
      </mc:Choice>
      <mc:Fallback>
        <control shapeId="134148" r:id="rId10" name="CheckBox1"/>
      </mc:Fallback>
    </mc:AlternateContent>
    <mc:AlternateContent xmlns:mc="http://schemas.openxmlformats.org/markup-compatibility/2006">
      <mc:Choice Requires="x14">
        <control shapeId="134149" r:id="rId12" name="CheckBox11">
          <controlPr defaultSize="0" autoFill="0" autoLine="0" r:id="rId13">
            <anchor moveWithCells="1">
              <from>
                <xdr:col>3</xdr:col>
                <xdr:colOff>304800</xdr:colOff>
                <xdr:row>24</xdr:row>
                <xdr:rowOff>83820</xdr:rowOff>
              </from>
              <to>
                <xdr:col>5</xdr:col>
                <xdr:colOff>0</xdr:colOff>
                <xdr:row>25</xdr:row>
                <xdr:rowOff>76200</xdr:rowOff>
              </to>
            </anchor>
          </controlPr>
        </control>
      </mc:Choice>
      <mc:Fallback>
        <control shapeId="134149" r:id="rId12" name="CheckBox11"/>
      </mc:Fallback>
    </mc:AlternateContent>
    <mc:AlternateContent xmlns:mc="http://schemas.openxmlformats.org/markup-compatibility/2006">
      <mc:Choice Requires="x14">
        <control shapeId="134150" r:id="rId14" name="CheckBox14">
          <controlPr defaultSize="0" autoFill="0" autoLine="0" r:id="rId15">
            <anchor moveWithCells="1">
              <from>
                <xdr:col>3</xdr:col>
                <xdr:colOff>7620</xdr:colOff>
                <xdr:row>25</xdr:row>
                <xdr:rowOff>137160</xdr:rowOff>
              </from>
              <to>
                <xdr:col>5</xdr:col>
                <xdr:colOff>0</xdr:colOff>
                <xdr:row>26</xdr:row>
                <xdr:rowOff>137160</xdr:rowOff>
              </to>
            </anchor>
          </controlPr>
        </control>
      </mc:Choice>
      <mc:Fallback>
        <control shapeId="134150" r:id="rId14" name="CheckBox14"/>
      </mc:Fallback>
    </mc:AlternateContent>
    <mc:AlternateContent xmlns:mc="http://schemas.openxmlformats.org/markup-compatibility/2006">
      <mc:Choice Requires="x14">
        <control shapeId="134151" r:id="rId16" name="CheckBox2">
          <controlPr defaultSize="0" autoFill="0" autoLine="0" r:id="rId17">
            <anchor moveWithCells="1">
              <from>
                <xdr:col>6</xdr:col>
                <xdr:colOff>129540</xdr:colOff>
                <xdr:row>28</xdr:row>
                <xdr:rowOff>68580</xdr:rowOff>
              </from>
              <to>
                <xdr:col>7</xdr:col>
                <xdr:colOff>289560</xdr:colOff>
                <xdr:row>29</xdr:row>
                <xdr:rowOff>175260</xdr:rowOff>
              </to>
            </anchor>
          </controlPr>
        </control>
      </mc:Choice>
      <mc:Fallback>
        <control shapeId="134151" r:id="rId16" name="CheckBox2"/>
      </mc:Fallback>
    </mc:AlternateContent>
    <mc:AlternateContent xmlns:mc="http://schemas.openxmlformats.org/markup-compatibility/2006">
      <mc:Choice Requires="x14">
        <control shapeId="134152" r:id="rId18" name="CheckBox3">
          <controlPr defaultSize="0" autoFill="0" autoLine="0" r:id="rId19">
            <anchor moveWithCells="1">
              <from>
                <xdr:col>3</xdr:col>
                <xdr:colOff>304800</xdr:colOff>
                <xdr:row>35</xdr:row>
                <xdr:rowOff>83820</xdr:rowOff>
              </from>
              <to>
                <xdr:col>5</xdr:col>
                <xdr:colOff>0</xdr:colOff>
                <xdr:row>36</xdr:row>
                <xdr:rowOff>76200</xdr:rowOff>
              </to>
            </anchor>
          </controlPr>
        </control>
      </mc:Choice>
      <mc:Fallback>
        <control shapeId="134152" r:id="rId18" name="CheckBox3"/>
      </mc:Fallback>
    </mc:AlternateContent>
    <mc:AlternateContent xmlns:mc="http://schemas.openxmlformats.org/markup-compatibility/2006">
      <mc:Choice Requires="x14">
        <control shapeId="134153" r:id="rId20" name="CheckBox4">
          <controlPr defaultSize="0" autoFill="0" autoLine="0" r:id="rId21">
            <anchor moveWithCells="1">
              <from>
                <xdr:col>3</xdr:col>
                <xdr:colOff>7620</xdr:colOff>
                <xdr:row>36</xdr:row>
                <xdr:rowOff>137160</xdr:rowOff>
              </from>
              <to>
                <xdr:col>5</xdr:col>
                <xdr:colOff>0</xdr:colOff>
                <xdr:row>37</xdr:row>
                <xdr:rowOff>137160</xdr:rowOff>
              </to>
            </anchor>
          </controlPr>
        </control>
      </mc:Choice>
      <mc:Fallback>
        <control shapeId="134153" r:id="rId20" name="CheckBox4"/>
      </mc:Fallback>
    </mc:AlternateContent>
    <mc:AlternateContent xmlns:mc="http://schemas.openxmlformats.org/markup-compatibility/2006">
      <mc:Choice Requires="x14">
        <control shapeId="134154" r:id="rId22" name="CheckBox5">
          <controlPr defaultSize="0" autoFill="0" autoLine="0" r:id="rId23">
            <anchor moveWithCells="1">
              <from>
                <xdr:col>3</xdr:col>
                <xdr:colOff>304800</xdr:colOff>
                <xdr:row>46</xdr:row>
                <xdr:rowOff>83820</xdr:rowOff>
              </from>
              <to>
                <xdr:col>5</xdr:col>
                <xdr:colOff>0</xdr:colOff>
                <xdr:row>47</xdr:row>
                <xdr:rowOff>76200</xdr:rowOff>
              </to>
            </anchor>
          </controlPr>
        </control>
      </mc:Choice>
      <mc:Fallback>
        <control shapeId="134154" r:id="rId22" name="CheckBox5"/>
      </mc:Fallback>
    </mc:AlternateContent>
    <mc:AlternateContent xmlns:mc="http://schemas.openxmlformats.org/markup-compatibility/2006">
      <mc:Choice Requires="x14">
        <control shapeId="134155" r:id="rId24" name="CheckBox6">
          <controlPr defaultSize="0" autoFill="0" autoLine="0" r:id="rId25">
            <anchor moveWithCells="1">
              <from>
                <xdr:col>3</xdr:col>
                <xdr:colOff>7620</xdr:colOff>
                <xdr:row>47</xdr:row>
                <xdr:rowOff>137160</xdr:rowOff>
              </from>
              <to>
                <xdr:col>5</xdr:col>
                <xdr:colOff>0</xdr:colOff>
                <xdr:row>48</xdr:row>
                <xdr:rowOff>137160</xdr:rowOff>
              </to>
            </anchor>
          </controlPr>
        </control>
      </mc:Choice>
      <mc:Fallback>
        <control shapeId="134155" r:id="rId24" name="CheckBox6"/>
      </mc:Fallback>
    </mc:AlternateContent>
    <mc:AlternateContent xmlns:mc="http://schemas.openxmlformats.org/markup-compatibility/2006">
      <mc:Choice Requires="x14">
        <control shapeId="134156" r:id="rId26" name="CheckBox7">
          <controlPr defaultSize="0" autoFill="0" autoLine="0" r:id="rId27">
            <anchor moveWithCells="1">
              <from>
                <xdr:col>6</xdr:col>
                <xdr:colOff>129540</xdr:colOff>
                <xdr:row>39</xdr:row>
                <xdr:rowOff>68580</xdr:rowOff>
              </from>
              <to>
                <xdr:col>7</xdr:col>
                <xdr:colOff>289560</xdr:colOff>
                <xdr:row>40</xdr:row>
                <xdr:rowOff>175260</xdr:rowOff>
              </to>
            </anchor>
          </controlPr>
        </control>
      </mc:Choice>
      <mc:Fallback>
        <control shapeId="134156" r:id="rId26" name="CheckBox7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2AFD58-0531-4025-9687-716D193A98F4}">
          <x14:formula1>
            <xm:f>Data!$C$43:$C$53</xm:f>
          </x14:formula1>
          <xm:sqref>I7:I8 I18:I19 I29:I30 I40:I41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">
    <pageSetUpPr fitToPage="1"/>
  </sheetPr>
  <dimension ref="A1:L16"/>
  <sheetViews>
    <sheetView workbookViewId="0">
      <selection activeCell="I10" sqref="I10"/>
    </sheetView>
  </sheetViews>
  <sheetFormatPr defaultRowHeight="15" x14ac:dyDescent="0.25"/>
  <sheetData>
    <row r="1" spans="1:12" x14ac:dyDescent="0.25">
      <c r="A1" s="4" t="s">
        <v>663</v>
      </c>
    </row>
    <row r="13" spans="1:12" x14ac:dyDescent="0.25">
      <c r="A13" s="4" t="s">
        <v>665</v>
      </c>
    </row>
    <row r="14" spans="1:12" x14ac:dyDescent="0.25">
      <c r="A14" t="s">
        <v>685</v>
      </c>
      <c r="C14" s="4" t="s">
        <v>664</v>
      </c>
    </row>
    <row r="16" spans="1:12" x14ac:dyDescent="0.25">
      <c r="A16" t="s">
        <v>686</v>
      </c>
      <c r="F16" t="s">
        <v>687</v>
      </c>
      <c r="L16" t="s">
        <v>688</v>
      </c>
    </row>
  </sheetData>
  <pageMargins left="0.59055118110236227" right="0.19685039370078741" top="0.39370078740157483" bottom="0.39370078740157483" header="0.19685039370078741" footer="0.19685039370078741"/>
  <pageSetup paperSize="9" scale="65" fitToHeight="0" orientation="portrait" r:id="rId1"/>
  <headerFooter alignWithMargins="0">
    <oddFooter>&amp;L&amp;10             str &amp;P z  &amp;N&amp;C&amp;A&amp;R&amp;8 03.10.2012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">
    <pageSetUpPr fitToPage="1"/>
  </sheetPr>
  <dimension ref="A1:I53"/>
  <sheetViews>
    <sheetView topLeftCell="A28" workbookViewId="0">
      <selection activeCell="F14" sqref="F14"/>
    </sheetView>
  </sheetViews>
  <sheetFormatPr defaultRowHeight="15" x14ac:dyDescent="0.25"/>
  <cols>
    <col min="1" max="1" width="33" style="292" customWidth="1"/>
    <col min="2" max="2" width="8.7265625" style="292"/>
    <col min="3" max="3" width="19.453125" style="292" customWidth="1"/>
    <col min="4" max="4" width="8.7265625" style="292"/>
    <col min="5" max="5" width="22.36328125" style="292" customWidth="1"/>
    <col min="6" max="6" width="8.7265625" style="292"/>
    <col min="7" max="7" width="26.6328125" style="292" customWidth="1"/>
    <col min="8" max="8" width="8.7265625" style="292"/>
    <col min="9" max="9" width="26" style="292" customWidth="1"/>
    <col min="10" max="16384" width="8.7265625" style="292"/>
  </cols>
  <sheetData>
    <row r="1" spans="1:9" ht="15.6" x14ac:dyDescent="0.3">
      <c r="A1" s="8" t="s">
        <v>63</v>
      </c>
      <c r="C1" s="292" t="s">
        <v>732</v>
      </c>
      <c r="E1" s="292" t="s">
        <v>113</v>
      </c>
      <c r="I1" s="292" t="s">
        <v>661</v>
      </c>
    </row>
    <row r="2" spans="1:9" x14ac:dyDescent="0.25">
      <c r="A2" s="292" t="s">
        <v>82</v>
      </c>
      <c r="C2" s="4" t="s">
        <v>87</v>
      </c>
      <c r="E2" s="292" t="s">
        <v>114</v>
      </c>
      <c r="G2" s="4" t="s">
        <v>119</v>
      </c>
      <c r="I2" s="292" t="s">
        <v>344</v>
      </c>
    </row>
    <row r="3" spans="1:9" x14ac:dyDescent="0.25">
      <c r="A3" s="6" t="s">
        <v>64</v>
      </c>
      <c r="C3" s="4" t="s">
        <v>733</v>
      </c>
      <c r="E3" s="4" t="s">
        <v>117</v>
      </c>
      <c r="G3" s="4" t="s">
        <v>87</v>
      </c>
      <c r="I3" s="292" t="s">
        <v>288</v>
      </c>
    </row>
    <row r="4" spans="1:9" x14ac:dyDescent="0.25">
      <c r="A4" s="7" t="s">
        <v>65</v>
      </c>
      <c r="C4" s="4" t="s">
        <v>734</v>
      </c>
      <c r="E4" s="4" t="s">
        <v>118</v>
      </c>
      <c r="G4" s="4" t="s">
        <v>735</v>
      </c>
      <c r="I4" s="292" t="s">
        <v>291</v>
      </c>
    </row>
    <row r="5" spans="1:9" x14ac:dyDescent="0.25">
      <c r="C5" s="4" t="s">
        <v>736</v>
      </c>
      <c r="E5" s="292" t="s">
        <v>115</v>
      </c>
      <c r="G5" s="4" t="s">
        <v>120</v>
      </c>
    </row>
    <row r="6" spans="1:9" x14ac:dyDescent="0.25">
      <c r="A6" s="292" t="s">
        <v>71</v>
      </c>
      <c r="C6" s="4" t="s">
        <v>737</v>
      </c>
      <c r="E6" s="292" t="s">
        <v>116</v>
      </c>
      <c r="G6" s="4" t="s">
        <v>121</v>
      </c>
    </row>
    <row r="7" spans="1:9" x14ac:dyDescent="0.25">
      <c r="A7" s="5" t="s">
        <v>72</v>
      </c>
      <c r="C7" s="4" t="s">
        <v>738</v>
      </c>
      <c r="G7" s="4" t="s">
        <v>72</v>
      </c>
      <c r="I7" s="292" t="s">
        <v>662</v>
      </c>
    </row>
    <row r="8" spans="1:9" x14ac:dyDescent="0.25">
      <c r="A8" s="5" t="s">
        <v>73</v>
      </c>
      <c r="C8" s="4" t="s">
        <v>739</v>
      </c>
      <c r="I8" s="292" t="s">
        <v>473</v>
      </c>
    </row>
    <row r="9" spans="1:9" x14ac:dyDescent="0.25">
      <c r="A9" s="5" t="s">
        <v>74</v>
      </c>
      <c r="C9" s="4" t="s">
        <v>740</v>
      </c>
      <c r="I9" s="292" t="s">
        <v>261</v>
      </c>
    </row>
    <row r="10" spans="1:9" x14ac:dyDescent="0.25">
      <c r="C10" s="4" t="s">
        <v>741</v>
      </c>
      <c r="I10" s="292" t="s">
        <v>264</v>
      </c>
    </row>
    <row r="11" spans="1:9" x14ac:dyDescent="0.25">
      <c r="C11" s="4" t="s">
        <v>742</v>
      </c>
      <c r="I11" s="292" t="s">
        <v>341</v>
      </c>
    </row>
    <row r="12" spans="1:9" x14ac:dyDescent="0.25">
      <c r="C12" s="4" t="s">
        <v>743</v>
      </c>
    </row>
    <row r="13" spans="1:9" x14ac:dyDescent="0.25">
      <c r="C13" s="4" t="s">
        <v>744</v>
      </c>
    </row>
    <row r="14" spans="1:9" x14ac:dyDescent="0.25">
      <c r="C14" s="4" t="s">
        <v>745</v>
      </c>
    </row>
    <row r="15" spans="1:9" x14ac:dyDescent="0.25">
      <c r="C15" s="292" t="s">
        <v>78</v>
      </c>
    </row>
    <row r="19" spans="3:3" x14ac:dyDescent="0.25">
      <c r="C19" s="292" t="s">
        <v>83</v>
      </c>
    </row>
    <row r="20" spans="3:3" x14ac:dyDescent="0.25">
      <c r="C20" s="4" t="s">
        <v>87</v>
      </c>
    </row>
    <row r="21" spans="3:3" x14ac:dyDescent="0.25">
      <c r="C21" s="292" t="s">
        <v>84</v>
      </c>
    </row>
    <row r="22" spans="3:3" x14ac:dyDescent="0.25">
      <c r="C22" s="4" t="s">
        <v>86</v>
      </c>
    </row>
    <row r="23" spans="3:3" x14ac:dyDescent="0.25">
      <c r="C23" s="4" t="s">
        <v>85</v>
      </c>
    </row>
    <row r="25" spans="3:3" x14ac:dyDescent="0.25">
      <c r="C25" s="4" t="s">
        <v>108</v>
      </c>
    </row>
    <row r="26" spans="3:3" x14ac:dyDescent="0.25">
      <c r="C26" s="4" t="s">
        <v>87</v>
      </c>
    </row>
    <row r="27" spans="3:3" x14ac:dyDescent="0.25">
      <c r="C27" s="4" t="s">
        <v>733</v>
      </c>
    </row>
    <row r="28" spans="3:3" x14ac:dyDescent="0.25">
      <c r="C28" s="4" t="s">
        <v>734</v>
      </c>
    </row>
    <row r="29" spans="3:3" x14ac:dyDescent="0.25">
      <c r="C29" s="4" t="s">
        <v>736</v>
      </c>
    </row>
    <row r="30" spans="3:3" x14ac:dyDescent="0.25">
      <c r="C30" s="4" t="s">
        <v>737</v>
      </c>
    </row>
    <row r="31" spans="3:3" x14ac:dyDescent="0.25">
      <c r="C31" s="4" t="s">
        <v>738</v>
      </c>
    </row>
    <row r="32" spans="3:3" x14ac:dyDescent="0.25">
      <c r="C32" s="4" t="s">
        <v>739</v>
      </c>
    </row>
    <row r="33" spans="3:3" x14ac:dyDescent="0.25">
      <c r="C33" s="4" t="s">
        <v>740</v>
      </c>
    </row>
    <row r="34" spans="3:3" x14ac:dyDescent="0.25">
      <c r="C34" s="4" t="s">
        <v>741</v>
      </c>
    </row>
    <row r="35" spans="3:3" x14ac:dyDescent="0.25">
      <c r="C35" s="4" t="s">
        <v>742</v>
      </c>
    </row>
    <row r="36" spans="3:3" x14ac:dyDescent="0.25">
      <c r="C36" s="4" t="s">
        <v>743</v>
      </c>
    </row>
    <row r="37" spans="3:3" x14ac:dyDescent="0.25">
      <c r="C37" s="4" t="s">
        <v>744</v>
      </c>
    </row>
    <row r="38" spans="3:3" x14ac:dyDescent="0.25">
      <c r="C38" s="4" t="s">
        <v>745</v>
      </c>
    </row>
    <row r="39" spans="3:3" x14ac:dyDescent="0.25">
      <c r="C39" s="4" t="s">
        <v>109</v>
      </c>
    </row>
    <row r="40" spans="3:3" x14ac:dyDescent="0.25">
      <c r="C40" s="292" t="s">
        <v>78</v>
      </c>
    </row>
    <row r="42" spans="3:3" x14ac:dyDescent="0.25">
      <c r="C42" s="4" t="s">
        <v>746</v>
      </c>
    </row>
    <row r="43" spans="3:3" x14ac:dyDescent="0.25">
      <c r="C43" s="4" t="s">
        <v>87</v>
      </c>
    </row>
    <row r="44" spans="3:3" x14ac:dyDescent="0.25">
      <c r="C44" s="4" t="s">
        <v>733</v>
      </c>
    </row>
    <row r="45" spans="3:3" x14ac:dyDescent="0.25">
      <c r="C45" s="4" t="s">
        <v>734</v>
      </c>
    </row>
    <row r="46" spans="3:3" x14ac:dyDescent="0.25">
      <c r="C46" s="4" t="s">
        <v>736</v>
      </c>
    </row>
    <row r="47" spans="3:3" x14ac:dyDescent="0.25">
      <c r="C47" s="4" t="s">
        <v>737</v>
      </c>
    </row>
    <row r="48" spans="3:3" x14ac:dyDescent="0.25">
      <c r="C48" s="4" t="s">
        <v>738</v>
      </c>
    </row>
    <row r="49" spans="3:3" x14ac:dyDescent="0.25">
      <c r="C49" s="4" t="s">
        <v>739</v>
      </c>
    </row>
    <row r="50" spans="3:3" x14ac:dyDescent="0.25">
      <c r="C50" s="4" t="s">
        <v>740</v>
      </c>
    </row>
    <row r="51" spans="3:3" x14ac:dyDescent="0.25">
      <c r="C51" s="4" t="s">
        <v>741</v>
      </c>
    </row>
    <row r="52" spans="3:3" x14ac:dyDescent="0.25">
      <c r="C52" s="4" t="s">
        <v>742</v>
      </c>
    </row>
    <row r="53" spans="3:3" x14ac:dyDescent="0.25">
      <c r="C53" s="292" t="s">
        <v>78</v>
      </c>
    </row>
  </sheetData>
  <pageMargins left="0.78740157480314965" right="0.19685039370078741" top="0.39370078740157483" bottom="0.39370078740157483" header="0.19685039370078741" footer="0.19685039370078741"/>
  <pageSetup paperSize="9" scale="70" fitToHeight="0" orientation="landscape" r:id="rId1"/>
  <headerFooter alignWithMargins="0">
    <oddFooter>&amp;L&amp;10               Page 1&amp;C&amp;A&amp;R&amp;8 03.10.2012</oddFooter>
  </headerFooter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17">
    <pageSetUpPr fitToPage="1"/>
  </sheetPr>
  <dimension ref="A1:Y60"/>
  <sheetViews>
    <sheetView view="pageBreakPreview" zoomScale="90" zoomScaleNormal="125" zoomScaleSheetLayoutView="90" workbookViewId="0">
      <selection activeCell="S6" sqref="S6:T7"/>
    </sheetView>
  </sheetViews>
  <sheetFormatPr defaultColWidth="6.81640625" defaultRowHeight="15" outlineLevelCol="1" x14ac:dyDescent="0.25"/>
  <cols>
    <col min="1" max="3" width="6.81640625" style="2" customWidth="1"/>
    <col min="4" max="4" width="6.81640625" style="3" customWidth="1"/>
    <col min="5" max="5" width="6.81640625" style="2" customWidth="1"/>
    <col min="6" max="6" width="6.81640625" style="3" customWidth="1"/>
    <col min="7" max="8" width="6.81640625" style="2" customWidth="1"/>
    <col min="9" max="11" width="6.81640625" style="2" hidden="1" customWidth="1" outlineLevel="1"/>
    <col min="12" max="12" width="6.81640625" style="3" hidden="1" customWidth="1" outlineLevel="1"/>
    <col min="13" max="13" width="6.81640625" style="2" customWidth="1" collapsed="1"/>
    <col min="14" max="14" width="6.81640625" style="2" customWidth="1"/>
    <col min="15" max="15" width="6.81640625" style="3" customWidth="1"/>
    <col min="16" max="17" width="14.6328125" style="1" customWidth="1"/>
    <col min="18" max="19" width="6.81640625" style="1"/>
    <col min="20" max="20" width="14.6328125" style="1" customWidth="1"/>
    <col min="21" max="16384" width="6.81640625" style="1"/>
  </cols>
  <sheetData>
    <row r="1" spans="1:25" ht="20.100000000000001" customHeight="1" x14ac:dyDescent="0.3">
      <c r="A1" s="571"/>
      <c r="B1" s="705"/>
      <c r="C1" s="705"/>
      <c r="D1" s="705"/>
      <c r="E1" s="670" t="str">
        <f>'FORMULARZ ZAMÓWIENIA - OKŁADKA'!D1</f>
        <v>KASETON LIBERTA ELEGANT 500 Grande</v>
      </c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1"/>
      <c r="T1" s="53" t="s">
        <v>102</v>
      </c>
    </row>
    <row r="2" spans="1:25" ht="20.100000000000001" customHeight="1" x14ac:dyDescent="0.25">
      <c r="A2" s="706"/>
      <c r="B2" s="707"/>
      <c r="C2" s="707"/>
      <c r="D2" s="707"/>
      <c r="E2" s="672" t="s">
        <v>50</v>
      </c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3"/>
      <c r="T2" s="664">
        <f>'FORMULARZ ZAMÓWIENIA - OKŁADKA'!N2</f>
        <v>45630</v>
      </c>
    </row>
    <row r="3" spans="1:25" ht="20.100000000000001" customHeight="1" thickBot="1" x14ac:dyDescent="0.3">
      <c r="A3" s="708"/>
      <c r="B3" s="709"/>
      <c r="C3" s="709"/>
      <c r="D3" s="709"/>
      <c r="E3" s="674" t="s">
        <v>80</v>
      </c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5"/>
      <c r="T3" s="665"/>
    </row>
    <row r="4" spans="1:25" ht="20.100000000000001" customHeight="1" x14ac:dyDescent="0.25">
      <c r="A4" s="683"/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5"/>
      <c r="Q4" s="676" t="s">
        <v>679</v>
      </c>
      <c r="R4" s="677"/>
      <c r="S4" s="677"/>
      <c r="T4" s="678"/>
    </row>
    <row r="5" spans="1:25" ht="20.100000000000001" customHeight="1" x14ac:dyDescent="0.25">
      <c r="A5" s="686"/>
      <c r="B5" s="687"/>
      <c r="C5" s="687"/>
      <c r="D5" s="687"/>
      <c r="E5" s="687"/>
      <c r="F5" s="687"/>
      <c r="G5" s="687"/>
      <c r="H5" s="687"/>
      <c r="I5" s="687"/>
      <c r="J5" s="687"/>
      <c r="K5" s="687"/>
      <c r="L5" s="687"/>
      <c r="M5" s="687"/>
      <c r="N5" s="687"/>
      <c r="O5" s="687"/>
      <c r="P5" s="688"/>
      <c r="Q5" s="646" t="s">
        <v>678</v>
      </c>
      <c r="R5" s="647"/>
      <c r="S5" s="647"/>
      <c r="T5" s="648"/>
    </row>
    <row r="6" spans="1:25" ht="20.100000000000001" customHeight="1" x14ac:dyDescent="0.25">
      <c r="A6" s="686"/>
      <c r="B6" s="687"/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7"/>
      <c r="N6" s="687"/>
      <c r="O6" s="687"/>
      <c r="P6" s="688"/>
      <c r="Q6" s="679"/>
      <c r="R6" s="680"/>
      <c r="S6" s="666" t="s">
        <v>87</v>
      </c>
      <c r="T6" s="667"/>
      <c r="U6" s="1" t="s">
        <v>646</v>
      </c>
    </row>
    <row r="7" spans="1:25" ht="20.100000000000001" customHeight="1" x14ac:dyDescent="0.25">
      <c r="A7" s="686"/>
      <c r="B7" s="687"/>
      <c r="C7" s="687"/>
      <c r="D7" s="687"/>
      <c r="E7" s="687"/>
      <c r="F7" s="687"/>
      <c r="G7" s="687"/>
      <c r="H7" s="687"/>
      <c r="I7" s="687"/>
      <c r="J7" s="687"/>
      <c r="K7" s="687"/>
      <c r="L7" s="687"/>
      <c r="M7" s="687"/>
      <c r="N7" s="687"/>
      <c r="O7" s="687"/>
      <c r="P7" s="688"/>
      <c r="Q7" s="681"/>
      <c r="R7" s="682"/>
      <c r="S7" s="668"/>
      <c r="T7" s="669"/>
    </row>
    <row r="8" spans="1:25" ht="20.100000000000001" customHeight="1" x14ac:dyDescent="0.25">
      <c r="A8" s="686"/>
      <c r="B8" s="687"/>
      <c r="C8" s="687"/>
      <c r="D8" s="687"/>
      <c r="E8" s="687"/>
      <c r="F8" s="687"/>
      <c r="G8" s="687"/>
      <c r="H8" s="687"/>
      <c r="I8" s="687"/>
      <c r="J8" s="687"/>
      <c r="K8" s="687"/>
      <c r="L8" s="687"/>
      <c r="M8" s="687"/>
      <c r="N8" s="687"/>
      <c r="O8" s="687"/>
      <c r="P8" s="688"/>
      <c r="Q8" s="692"/>
      <c r="R8" s="693"/>
      <c r="S8" s="693"/>
      <c r="T8" s="694"/>
    </row>
    <row r="9" spans="1:25" ht="20.100000000000001" customHeight="1" x14ac:dyDescent="0.25">
      <c r="A9" s="686"/>
      <c r="B9" s="687"/>
      <c r="C9" s="687"/>
      <c r="D9" s="687"/>
      <c r="E9" s="687"/>
      <c r="F9" s="687"/>
      <c r="G9" s="687"/>
      <c r="H9" s="687"/>
      <c r="I9" s="687"/>
      <c r="J9" s="687"/>
      <c r="K9" s="687"/>
      <c r="L9" s="687"/>
      <c r="M9" s="687"/>
      <c r="N9" s="687"/>
      <c r="O9" s="687"/>
      <c r="P9" s="688"/>
      <c r="Q9" s="736" t="s">
        <v>104</v>
      </c>
      <c r="R9" s="737"/>
      <c r="S9" s="737"/>
      <c r="T9" s="738"/>
      <c r="U9" s="54"/>
      <c r="V9" s="54"/>
      <c r="W9" s="54"/>
      <c r="X9" s="54"/>
      <c r="Y9" s="54"/>
    </row>
    <row r="10" spans="1:25" ht="20.100000000000001" customHeight="1" x14ac:dyDescent="0.25">
      <c r="A10" s="686"/>
      <c r="B10" s="687"/>
      <c r="C10" s="687"/>
      <c r="D10" s="687"/>
      <c r="E10" s="687"/>
      <c r="F10" s="687"/>
      <c r="G10" s="687"/>
      <c r="H10" s="687"/>
      <c r="I10" s="687"/>
      <c r="J10" s="687"/>
      <c r="K10" s="687"/>
      <c r="L10" s="687"/>
      <c r="M10" s="687"/>
      <c r="N10" s="687"/>
      <c r="O10" s="687"/>
      <c r="P10" s="688"/>
      <c r="Q10" s="573" t="s">
        <v>651</v>
      </c>
      <c r="R10" s="574"/>
      <c r="S10" s="574"/>
      <c r="T10" s="739"/>
    </row>
    <row r="11" spans="1:25" ht="20.100000000000001" customHeight="1" thickBot="1" x14ac:dyDescent="0.3">
      <c r="A11" s="686"/>
      <c r="B11" s="687"/>
      <c r="C11" s="687"/>
      <c r="D11" s="687"/>
      <c r="E11" s="687"/>
      <c r="F11" s="687"/>
      <c r="G11" s="687"/>
      <c r="H11" s="687"/>
      <c r="I11" s="687"/>
      <c r="J11" s="687"/>
      <c r="K11" s="687"/>
      <c r="L11" s="687"/>
      <c r="M11" s="687"/>
      <c r="N11" s="687"/>
      <c r="O11" s="687"/>
      <c r="P11" s="688"/>
      <c r="Q11" s="575"/>
      <c r="R11" s="576"/>
      <c r="S11" s="576"/>
      <c r="T11" s="740"/>
      <c r="U11" s="1" t="s">
        <v>647</v>
      </c>
    </row>
    <row r="12" spans="1:25" ht="20.100000000000001" customHeight="1" x14ac:dyDescent="0.25">
      <c r="A12" s="686"/>
      <c r="B12" s="687"/>
      <c r="C12" s="687"/>
      <c r="D12" s="687"/>
      <c r="E12" s="687"/>
      <c r="F12" s="687"/>
      <c r="G12" s="687"/>
      <c r="H12" s="687"/>
      <c r="I12" s="687"/>
      <c r="J12" s="687"/>
      <c r="K12" s="687"/>
      <c r="L12" s="687"/>
      <c r="M12" s="687"/>
      <c r="N12" s="687"/>
      <c r="O12" s="687"/>
      <c r="P12" s="688"/>
      <c r="Q12" s="695" t="s">
        <v>652</v>
      </c>
      <c r="R12" s="696"/>
      <c r="S12" s="696"/>
      <c r="T12" s="697"/>
    </row>
    <row r="13" spans="1:25" ht="20.100000000000001" customHeight="1" x14ac:dyDescent="0.25">
      <c r="A13" s="686"/>
      <c r="B13" s="687"/>
      <c r="C13" s="687"/>
      <c r="D13" s="687"/>
      <c r="E13" s="687"/>
      <c r="F13" s="687"/>
      <c r="G13" s="687"/>
      <c r="H13" s="687"/>
      <c r="I13" s="687"/>
      <c r="J13" s="687"/>
      <c r="K13" s="687"/>
      <c r="L13" s="687"/>
      <c r="M13" s="687"/>
      <c r="N13" s="687"/>
      <c r="O13" s="687"/>
      <c r="P13" s="688"/>
      <c r="Q13" s="112"/>
      <c r="R13" s="113"/>
      <c r="S13" s="113"/>
      <c r="T13" s="115"/>
    </row>
    <row r="14" spans="1:25" ht="20.100000000000001" customHeight="1" x14ac:dyDescent="0.25">
      <c r="A14" s="686"/>
      <c r="B14" s="687"/>
      <c r="C14" s="687"/>
      <c r="D14" s="687"/>
      <c r="E14" s="687"/>
      <c r="F14" s="687"/>
      <c r="G14" s="687"/>
      <c r="H14" s="687"/>
      <c r="I14" s="687"/>
      <c r="J14" s="687"/>
      <c r="K14" s="687"/>
      <c r="L14" s="687"/>
      <c r="M14" s="687"/>
      <c r="N14" s="687"/>
      <c r="O14" s="687"/>
      <c r="P14" s="688"/>
      <c r="Q14" s="701" t="s">
        <v>690</v>
      </c>
      <c r="R14" s="702"/>
      <c r="S14" s="702"/>
      <c r="T14" s="703"/>
    </row>
    <row r="15" spans="1:25" ht="20.100000000000001" customHeight="1" x14ac:dyDescent="0.25">
      <c r="A15" s="686"/>
      <c r="B15" s="687"/>
      <c r="C15" s="687"/>
      <c r="D15" s="687"/>
      <c r="E15" s="687"/>
      <c r="F15" s="687"/>
      <c r="G15" s="687"/>
      <c r="H15" s="687"/>
      <c r="I15" s="687"/>
      <c r="J15" s="687"/>
      <c r="K15" s="687"/>
      <c r="L15" s="687"/>
      <c r="M15" s="687"/>
      <c r="N15" s="687"/>
      <c r="O15" s="687"/>
      <c r="P15" s="688"/>
      <c r="Q15" s="112"/>
      <c r="R15" s="113"/>
      <c r="S15" s="113"/>
      <c r="T15" s="115"/>
    </row>
    <row r="16" spans="1:25" ht="20.100000000000001" customHeight="1" thickBot="1" x14ac:dyDescent="0.3">
      <c r="A16" s="686"/>
      <c r="B16" s="687"/>
      <c r="C16" s="687"/>
      <c r="D16" s="687"/>
      <c r="E16" s="687"/>
      <c r="F16" s="687"/>
      <c r="G16" s="687"/>
      <c r="H16" s="687"/>
      <c r="I16" s="687"/>
      <c r="J16" s="687"/>
      <c r="K16" s="687"/>
      <c r="L16" s="687"/>
      <c r="M16" s="687"/>
      <c r="N16" s="687"/>
      <c r="O16" s="687"/>
      <c r="P16" s="688"/>
      <c r="Q16" s="698" t="s">
        <v>627</v>
      </c>
      <c r="R16" s="699"/>
      <c r="S16" s="699"/>
      <c r="T16" s="700"/>
    </row>
    <row r="17" spans="1:25" ht="20.100000000000001" customHeight="1" thickBot="1" x14ac:dyDescent="0.35">
      <c r="A17" s="686"/>
      <c r="B17" s="687"/>
      <c r="C17" s="687"/>
      <c r="D17" s="687"/>
      <c r="E17" s="687"/>
      <c r="F17" s="687"/>
      <c r="G17" s="687"/>
      <c r="H17" s="687"/>
      <c r="I17" s="687"/>
      <c r="J17" s="687"/>
      <c r="K17" s="687"/>
      <c r="L17" s="687"/>
      <c r="M17" s="687"/>
      <c r="N17" s="687"/>
      <c r="O17" s="687"/>
      <c r="P17" s="688"/>
      <c r="Q17" s="660" t="s">
        <v>668</v>
      </c>
      <c r="R17" s="661"/>
      <c r="S17" s="658" t="s">
        <v>344</v>
      </c>
      <c r="T17" s="659"/>
      <c r="U17" s="1" t="s">
        <v>684</v>
      </c>
    </row>
    <row r="18" spans="1:25" ht="20.100000000000001" customHeight="1" thickBot="1" x14ac:dyDescent="0.35">
      <c r="A18" s="686"/>
      <c r="B18" s="687"/>
      <c r="C18" s="687"/>
      <c r="D18" s="687"/>
      <c r="E18" s="687"/>
      <c r="F18" s="687"/>
      <c r="G18" s="687"/>
      <c r="H18" s="687"/>
      <c r="I18" s="687"/>
      <c r="J18" s="687"/>
      <c r="K18" s="687"/>
      <c r="L18" s="687"/>
      <c r="M18" s="687"/>
      <c r="N18" s="687"/>
      <c r="O18" s="687"/>
      <c r="P18" s="688"/>
      <c r="Q18" s="660" t="s">
        <v>667</v>
      </c>
      <c r="R18" s="661"/>
      <c r="S18" s="662" t="s">
        <v>473</v>
      </c>
      <c r="T18" s="663"/>
      <c r="U18" s="1" t="s">
        <v>669</v>
      </c>
    </row>
    <row r="19" spans="1:25" ht="20.100000000000001" customHeight="1" x14ac:dyDescent="0.25">
      <c r="A19" s="686"/>
      <c r="B19" s="687"/>
      <c r="C19" s="687"/>
      <c r="D19" s="687"/>
      <c r="E19" s="687"/>
      <c r="F19" s="687"/>
      <c r="G19" s="687"/>
      <c r="H19" s="687"/>
      <c r="I19" s="687"/>
      <c r="J19" s="687"/>
      <c r="K19" s="687"/>
      <c r="L19" s="687"/>
      <c r="M19" s="687"/>
      <c r="N19" s="687"/>
      <c r="O19" s="687"/>
      <c r="P19" s="688"/>
      <c r="Q19" s="544" t="s">
        <v>10</v>
      </c>
      <c r="R19" s="545"/>
      <c r="S19" s="641" t="s">
        <v>82</v>
      </c>
      <c r="T19" s="644" t="s">
        <v>11</v>
      </c>
    </row>
    <row r="20" spans="1:25" ht="20.100000000000001" customHeight="1" x14ac:dyDescent="0.25">
      <c r="A20" s="686"/>
      <c r="B20" s="687"/>
      <c r="C20" s="687"/>
      <c r="D20" s="687"/>
      <c r="E20" s="687"/>
      <c r="F20" s="687"/>
      <c r="G20" s="687"/>
      <c r="H20" s="687"/>
      <c r="I20" s="687"/>
      <c r="J20" s="687"/>
      <c r="K20" s="687"/>
      <c r="L20" s="687"/>
      <c r="M20" s="687"/>
      <c r="N20" s="687"/>
      <c r="O20" s="687"/>
      <c r="P20" s="688"/>
      <c r="Q20" s="546"/>
      <c r="R20" s="547"/>
      <c r="S20" s="642"/>
      <c r="T20" s="645"/>
      <c r="W20"/>
    </row>
    <row r="21" spans="1:25" ht="20.100000000000001" customHeight="1" thickBot="1" x14ac:dyDescent="0.3">
      <c r="A21" s="689"/>
      <c r="B21" s="690"/>
      <c r="C21" s="690"/>
      <c r="D21" s="690"/>
      <c r="E21" s="690"/>
      <c r="F21" s="690"/>
      <c r="G21" s="690"/>
      <c r="H21" s="690"/>
      <c r="I21" s="690"/>
      <c r="J21" s="690"/>
      <c r="K21" s="690"/>
      <c r="L21" s="690"/>
      <c r="M21" s="690"/>
      <c r="N21" s="690"/>
      <c r="O21" s="690"/>
      <c r="P21" s="691"/>
      <c r="Q21" s="152" t="s">
        <v>61</v>
      </c>
      <c r="R21" s="153"/>
      <c r="S21" s="643"/>
      <c r="T21" s="146" t="s">
        <v>653</v>
      </c>
      <c r="W21" s="170"/>
      <c r="X21" s="170"/>
      <c r="Y21" s="170"/>
    </row>
    <row r="22" spans="1:25" customFormat="1" ht="20.100000000000001" customHeight="1" x14ac:dyDescent="0.25">
      <c r="A22" s="725" t="s">
        <v>27</v>
      </c>
      <c r="B22" s="726"/>
      <c r="C22" s="741"/>
      <c r="D22" s="742"/>
      <c r="E22" s="168"/>
      <c r="F22" s="723" t="s">
        <v>30</v>
      </c>
      <c r="G22" s="723"/>
      <c r="H22" s="723"/>
      <c r="I22" s="745" t="s">
        <v>691</v>
      </c>
      <c r="J22" s="746"/>
      <c r="K22" s="746"/>
      <c r="L22" s="746"/>
      <c r="M22" s="746"/>
      <c r="N22" s="746"/>
      <c r="O22" s="746"/>
      <c r="P22" s="747"/>
      <c r="Q22" s="710" t="s">
        <v>5</v>
      </c>
      <c r="R22" s="711"/>
      <c r="S22" s="637"/>
      <c r="T22" s="638"/>
      <c r="W22" s="1"/>
    </row>
    <row r="23" spans="1:25" customFormat="1" ht="20.100000000000001" customHeight="1" thickBot="1" x14ac:dyDescent="0.3">
      <c r="A23" s="714" t="s">
        <v>89</v>
      </c>
      <c r="B23" s="715"/>
      <c r="C23" s="743"/>
      <c r="D23" s="744"/>
      <c r="E23" s="169"/>
      <c r="F23" s="724" t="s">
        <v>88</v>
      </c>
      <c r="G23" s="724"/>
      <c r="H23" s="724"/>
      <c r="I23" s="748"/>
      <c r="J23" s="749"/>
      <c r="K23" s="749"/>
      <c r="L23" s="749"/>
      <c r="M23" s="749"/>
      <c r="N23" s="749"/>
      <c r="O23" s="749"/>
      <c r="P23" s="750"/>
      <c r="Q23" s="712" t="s">
        <v>31</v>
      </c>
      <c r="R23" s="713"/>
      <c r="S23" s="639"/>
      <c r="T23" s="640"/>
    </row>
    <row r="24" spans="1:25" ht="33.6" customHeight="1" x14ac:dyDescent="0.25">
      <c r="A24" s="103" t="s">
        <v>347</v>
      </c>
      <c r="B24" s="716" t="s">
        <v>635</v>
      </c>
      <c r="C24" s="717"/>
      <c r="D24" s="183" t="s">
        <v>636</v>
      </c>
      <c r="E24" s="718" t="s">
        <v>643</v>
      </c>
      <c r="F24" s="718"/>
      <c r="G24" s="718"/>
      <c r="H24" s="719"/>
      <c r="I24" s="720" t="s">
        <v>642</v>
      </c>
      <c r="J24" s="721"/>
      <c r="K24" s="721"/>
      <c r="L24" s="722"/>
      <c r="M24" s="184" t="s">
        <v>95</v>
      </c>
      <c r="N24" s="185" t="s">
        <v>637</v>
      </c>
      <c r="O24" s="186" t="s">
        <v>94</v>
      </c>
      <c r="P24" s="187" t="s">
        <v>91</v>
      </c>
      <c r="Q24" s="99" t="s">
        <v>23</v>
      </c>
      <c r="R24" s="727"/>
      <c r="S24" s="728"/>
      <c r="T24" s="729"/>
    </row>
    <row r="25" spans="1:25" ht="22.8" customHeight="1" x14ac:dyDescent="0.25">
      <c r="A25" s="102" t="s">
        <v>90</v>
      </c>
      <c r="B25" s="86" t="s">
        <v>628</v>
      </c>
      <c r="C25" s="87" t="s">
        <v>629</v>
      </c>
      <c r="D25" s="88" t="s">
        <v>630</v>
      </c>
      <c r="E25" s="88" t="s">
        <v>631</v>
      </c>
      <c r="F25" s="88" t="s">
        <v>632</v>
      </c>
      <c r="G25" s="88" t="s">
        <v>633</v>
      </c>
      <c r="H25" s="89" t="s">
        <v>634</v>
      </c>
      <c r="I25" s="50" t="s">
        <v>638</v>
      </c>
      <c r="J25" s="46" t="s">
        <v>639</v>
      </c>
      <c r="K25" s="46" t="s">
        <v>640</v>
      </c>
      <c r="L25" s="57" t="s">
        <v>641</v>
      </c>
      <c r="M25" s="71" t="s">
        <v>92</v>
      </c>
      <c r="N25" s="72" t="s">
        <v>645</v>
      </c>
      <c r="O25" s="73" t="s">
        <v>93</v>
      </c>
      <c r="P25" s="100" t="s">
        <v>98</v>
      </c>
      <c r="Q25" s="101" t="s">
        <v>97</v>
      </c>
      <c r="R25" s="730"/>
      <c r="S25" s="731"/>
      <c r="T25" s="732"/>
    </row>
    <row r="26" spans="1:25" ht="13.8" customHeight="1" thickBot="1" x14ac:dyDescent="0.3">
      <c r="A26" s="49" t="s">
        <v>101</v>
      </c>
      <c r="B26" s="77">
        <v>2500</v>
      </c>
      <c r="C26" s="78">
        <v>500</v>
      </c>
      <c r="D26" s="79">
        <v>30</v>
      </c>
      <c r="E26" s="80">
        <v>20</v>
      </c>
      <c r="F26" s="80">
        <v>20</v>
      </c>
      <c r="G26" s="80">
        <v>20</v>
      </c>
      <c r="H26" s="81">
        <v>20</v>
      </c>
      <c r="I26" s="82">
        <v>10</v>
      </c>
      <c r="J26" s="80">
        <v>10</v>
      </c>
      <c r="K26" s="80">
        <v>25</v>
      </c>
      <c r="L26" s="81">
        <v>32</v>
      </c>
      <c r="M26" s="83">
        <v>5</v>
      </c>
      <c r="N26" s="84">
        <v>0</v>
      </c>
      <c r="O26" s="83" t="s">
        <v>96</v>
      </c>
      <c r="P26" s="79" t="s">
        <v>100</v>
      </c>
      <c r="Q26" s="85" t="s">
        <v>99</v>
      </c>
      <c r="R26" s="733"/>
      <c r="S26" s="734"/>
      <c r="T26" s="735"/>
    </row>
    <row r="27" spans="1:25" customFormat="1" ht="20.100000000000001" customHeight="1" x14ac:dyDescent="0.25">
      <c r="A27" s="47">
        <v>1</v>
      </c>
      <c r="B27" s="59"/>
      <c r="C27" s="60"/>
      <c r="D27" s="66"/>
      <c r="E27" s="67"/>
      <c r="F27" s="67"/>
      <c r="G27" s="67"/>
      <c r="H27" s="68"/>
      <c r="I27" s="68"/>
      <c r="J27" s="68"/>
      <c r="K27" s="68"/>
      <c r="L27" s="90"/>
      <c r="M27" s="61"/>
      <c r="N27" s="97">
        <f>B27*C27*M27/1000000</f>
        <v>0</v>
      </c>
      <c r="O27" s="61"/>
      <c r="P27" s="74"/>
      <c r="Q27" s="75"/>
      <c r="R27" s="649"/>
      <c r="S27" s="650"/>
      <c r="T27" s="651"/>
    </row>
    <row r="28" spans="1:25" customFormat="1" ht="20.100000000000001" customHeight="1" x14ac:dyDescent="0.25">
      <c r="A28" s="154">
        <v>2</v>
      </c>
      <c r="B28" s="62"/>
      <c r="C28" s="63"/>
      <c r="D28" s="69"/>
      <c r="E28" s="70"/>
      <c r="F28" s="70"/>
      <c r="G28" s="70"/>
      <c r="H28" s="68"/>
      <c r="I28" s="68"/>
      <c r="J28" s="68"/>
      <c r="K28" s="68"/>
      <c r="L28" s="90"/>
      <c r="M28" s="61"/>
      <c r="N28" s="97">
        <f t="shared" ref="N28:N55" si="0">B28*C28*M28/1000000</f>
        <v>0</v>
      </c>
      <c r="O28" s="61"/>
      <c r="P28" s="157"/>
      <c r="Q28" s="76"/>
      <c r="R28" s="652"/>
      <c r="S28" s="653"/>
      <c r="T28" s="654"/>
    </row>
    <row r="29" spans="1:25" customFormat="1" ht="20.100000000000001" customHeight="1" x14ac:dyDescent="0.25">
      <c r="A29" s="154">
        <v>3</v>
      </c>
      <c r="B29" s="62"/>
      <c r="C29" s="63"/>
      <c r="D29" s="69"/>
      <c r="E29" s="70"/>
      <c r="F29" s="70"/>
      <c r="G29" s="70"/>
      <c r="H29" s="68"/>
      <c r="I29" s="68"/>
      <c r="J29" s="68"/>
      <c r="K29" s="68"/>
      <c r="L29" s="90"/>
      <c r="M29" s="61"/>
      <c r="N29" s="97">
        <f t="shared" si="0"/>
        <v>0</v>
      </c>
      <c r="O29" s="61"/>
      <c r="P29" s="157"/>
      <c r="Q29" s="76"/>
      <c r="R29" s="652"/>
      <c r="S29" s="653"/>
      <c r="T29" s="654"/>
    </row>
    <row r="30" spans="1:25" customFormat="1" ht="20.100000000000001" customHeight="1" x14ac:dyDescent="0.25">
      <c r="A30" s="154">
        <v>4</v>
      </c>
      <c r="B30" s="62"/>
      <c r="C30" s="63"/>
      <c r="D30" s="69"/>
      <c r="E30" s="70"/>
      <c r="F30" s="70"/>
      <c r="G30" s="70"/>
      <c r="H30" s="68"/>
      <c r="I30" s="68"/>
      <c r="J30" s="68"/>
      <c r="K30" s="68"/>
      <c r="L30" s="90"/>
      <c r="M30" s="61"/>
      <c r="N30" s="97">
        <f t="shared" si="0"/>
        <v>0</v>
      </c>
      <c r="O30" s="61"/>
      <c r="P30" s="157"/>
      <c r="Q30" s="76"/>
      <c r="R30" s="652"/>
      <c r="S30" s="653"/>
      <c r="T30" s="654"/>
    </row>
    <row r="31" spans="1:25" customFormat="1" ht="20.100000000000001" customHeight="1" x14ac:dyDescent="0.25">
      <c r="A31" s="154">
        <v>5</v>
      </c>
      <c r="B31" s="62"/>
      <c r="C31" s="63"/>
      <c r="D31" s="69"/>
      <c r="E31" s="70"/>
      <c r="F31" s="70"/>
      <c r="G31" s="70"/>
      <c r="H31" s="68"/>
      <c r="I31" s="68"/>
      <c r="J31" s="68"/>
      <c r="K31" s="68"/>
      <c r="L31" s="90"/>
      <c r="M31" s="61"/>
      <c r="N31" s="97">
        <f t="shared" si="0"/>
        <v>0</v>
      </c>
      <c r="O31" s="61"/>
      <c r="P31" s="157"/>
      <c r="Q31" s="76"/>
      <c r="R31" s="652"/>
      <c r="S31" s="653"/>
      <c r="T31" s="654"/>
    </row>
    <row r="32" spans="1:25" customFormat="1" ht="20.100000000000001" customHeight="1" x14ac:dyDescent="0.25">
      <c r="A32" s="154">
        <v>6</v>
      </c>
      <c r="B32" s="62"/>
      <c r="C32" s="63"/>
      <c r="D32" s="69"/>
      <c r="E32" s="70"/>
      <c r="F32" s="70"/>
      <c r="G32" s="70"/>
      <c r="H32" s="68"/>
      <c r="I32" s="68"/>
      <c r="J32" s="68"/>
      <c r="K32" s="68"/>
      <c r="L32" s="90"/>
      <c r="M32" s="61"/>
      <c r="N32" s="97">
        <f t="shared" si="0"/>
        <v>0</v>
      </c>
      <c r="O32" s="61"/>
      <c r="P32" s="157"/>
      <c r="Q32" s="76"/>
      <c r="R32" s="652"/>
      <c r="S32" s="653"/>
      <c r="T32" s="654"/>
    </row>
    <row r="33" spans="1:20" s="151" customFormat="1" ht="20.100000000000001" customHeight="1" x14ac:dyDescent="0.25">
      <c r="A33" s="154">
        <v>7</v>
      </c>
      <c r="B33" s="62"/>
      <c r="C33" s="63"/>
      <c r="D33" s="69"/>
      <c r="E33" s="70"/>
      <c r="F33" s="70"/>
      <c r="G33" s="70"/>
      <c r="H33" s="68"/>
      <c r="I33" s="68"/>
      <c r="J33" s="68"/>
      <c r="K33" s="68"/>
      <c r="L33" s="90"/>
      <c r="M33" s="61"/>
      <c r="N33" s="97">
        <f t="shared" si="0"/>
        <v>0</v>
      </c>
      <c r="O33" s="61"/>
      <c r="P33" s="157"/>
      <c r="Q33" s="76"/>
      <c r="R33" s="652"/>
      <c r="S33" s="653"/>
      <c r="T33" s="654"/>
    </row>
    <row r="34" spans="1:20" s="151" customFormat="1" ht="20.100000000000001" customHeight="1" x14ac:dyDescent="0.25">
      <c r="A34" s="154">
        <v>8</v>
      </c>
      <c r="B34" s="62"/>
      <c r="C34" s="63"/>
      <c r="D34" s="69"/>
      <c r="E34" s="70"/>
      <c r="F34" s="70"/>
      <c r="G34" s="70"/>
      <c r="H34" s="68"/>
      <c r="I34" s="68"/>
      <c r="J34" s="68"/>
      <c r="K34" s="68"/>
      <c r="L34" s="90"/>
      <c r="M34" s="61"/>
      <c r="N34" s="97">
        <f t="shared" si="0"/>
        <v>0</v>
      </c>
      <c r="O34" s="61"/>
      <c r="P34" s="157"/>
      <c r="Q34" s="76"/>
      <c r="R34" s="652"/>
      <c r="S34" s="653"/>
      <c r="T34" s="654"/>
    </row>
    <row r="35" spans="1:20" s="151" customFormat="1" ht="20.100000000000001" customHeight="1" x14ac:dyDescent="0.25">
      <c r="A35" s="154">
        <v>9</v>
      </c>
      <c r="B35" s="62"/>
      <c r="C35" s="63"/>
      <c r="D35" s="69"/>
      <c r="E35" s="70"/>
      <c r="F35" s="70"/>
      <c r="G35" s="70"/>
      <c r="H35" s="68"/>
      <c r="I35" s="68"/>
      <c r="J35" s="68"/>
      <c r="K35" s="68"/>
      <c r="L35" s="90"/>
      <c r="M35" s="61"/>
      <c r="N35" s="97">
        <f t="shared" si="0"/>
        <v>0</v>
      </c>
      <c r="O35" s="61"/>
      <c r="P35" s="157"/>
      <c r="Q35" s="76"/>
      <c r="R35" s="652"/>
      <c r="S35" s="653"/>
      <c r="T35" s="654"/>
    </row>
    <row r="36" spans="1:20" s="151" customFormat="1" ht="20.100000000000001" customHeight="1" x14ac:dyDescent="0.25">
      <c r="A36" s="154">
        <v>10</v>
      </c>
      <c r="B36" s="62"/>
      <c r="C36" s="63"/>
      <c r="D36" s="69"/>
      <c r="E36" s="70"/>
      <c r="F36" s="70"/>
      <c r="G36" s="70"/>
      <c r="H36" s="68"/>
      <c r="I36" s="68"/>
      <c r="J36" s="68"/>
      <c r="K36" s="68"/>
      <c r="L36" s="90"/>
      <c r="M36" s="61"/>
      <c r="N36" s="97">
        <f t="shared" si="0"/>
        <v>0</v>
      </c>
      <c r="O36" s="61"/>
      <c r="P36" s="157"/>
      <c r="Q36" s="76"/>
      <c r="R36" s="652"/>
      <c r="S36" s="653"/>
      <c r="T36" s="654"/>
    </row>
    <row r="37" spans="1:20" s="151" customFormat="1" ht="20.100000000000001" customHeight="1" x14ac:dyDescent="0.25">
      <c r="A37" s="154">
        <v>11</v>
      </c>
      <c r="B37" s="62"/>
      <c r="C37" s="63"/>
      <c r="D37" s="69"/>
      <c r="E37" s="70"/>
      <c r="F37" s="70"/>
      <c r="G37" s="70"/>
      <c r="H37" s="68"/>
      <c r="I37" s="68"/>
      <c r="J37" s="68"/>
      <c r="K37" s="68"/>
      <c r="L37" s="90"/>
      <c r="M37" s="61"/>
      <c r="N37" s="97">
        <f t="shared" si="0"/>
        <v>0</v>
      </c>
      <c r="O37" s="61"/>
      <c r="P37" s="157"/>
      <c r="Q37" s="76"/>
      <c r="R37" s="652"/>
      <c r="S37" s="653"/>
      <c r="T37" s="654"/>
    </row>
    <row r="38" spans="1:20" s="151" customFormat="1" ht="20.100000000000001" customHeight="1" x14ac:dyDescent="0.25">
      <c r="A38" s="154">
        <v>12</v>
      </c>
      <c r="B38" s="62"/>
      <c r="C38" s="63"/>
      <c r="D38" s="69"/>
      <c r="E38" s="70"/>
      <c r="F38" s="70"/>
      <c r="G38" s="70"/>
      <c r="H38" s="68"/>
      <c r="I38" s="68"/>
      <c r="J38" s="68"/>
      <c r="K38" s="68"/>
      <c r="L38" s="90"/>
      <c r="M38" s="61"/>
      <c r="N38" s="97">
        <f t="shared" si="0"/>
        <v>0</v>
      </c>
      <c r="O38" s="61"/>
      <c r="P38" s="157"/>
      <c r="Q38" s="76"/>
      <c r="R38" s="652"/>
      <c r="S38" s="653"/>
      <c r="T38" s="654"/>
    </row>
    <row r="39" spans="1:20" s="151" customFormat="1" ht="20.100000000000001" customHeight="1" x14ac:dyDescent="0.25">
      <c r="A39" s="154">
        <v>13</v>
      </c>
      <c r="B39" s="62"/>
      <c r="C39" s="63"/>
      <c r="D39" s="69"/>
      <c r="E39" s="70"/>
      <c r="F39" s="70"/>
      <c r="G39" s="70"/>
      <c r="H39" s="68"/>
      <c r="I39" s="68"/>
      <c r="J39" s="68"/>
      <c r="K39" s="68"/>
      <c r="L39" s="90"/>
      <c r="M39" s="61"/>
      <c r="N39" s="97">
        <f t="shared" si="0"/>
        <v>0</v>
      </c>
      <c r="O39" s="61"/>
      <c r="P39" s="157"/>
      <c r="Q39" s="76"/>
      <c r="R39" s="652"/>
      <c r="S39" s="653"/>
      <c r="T39" s="654"/>
    </row>
    <row r="40" spans="1:20" s="151" customFormat="1" ht="20.100000000000001" customHeight="1" x14ac:dyDescent="0.25">
      <c r="A40" s="154">
        <v>14</v>
      </c>
      <c r="B40" s="62"/>
      <c r="C40" s="63"/>
      <c r="D40" s="69"/>
      <c r="E40" s="70"/>
      <c r="F40" s="70"/>
      <c r="G40" s="70"/>
      <c r="H40" s="68"/>
      <c r="I40" s="68"/>
      <c r="J40" s="68"/>
      <c r="K40" s="68"/>
      <c r="L40" s="90"/>
      <c r="M40" s="61"/>
      <c r="N40" s="97">
        <f t="shared" si="0"/>
        <v>0</v>
      </c>
      <c r="O40" s="61"/>
      <c r="P40" s="157"/>
      <c r="Q40" s="76"/>
      <c r="R40" s="652"/>
      <c r="S40" s="653"/>
      <c r="T40" s="654"/>
    </row>
    <row r="41" spans="1:20" s="151" customFormat="1" ht="20.100000000000001" customHeight="1" x14ac:dyDescent="0.25">
      <c r="A41" s="154">
        <v>15</v>
      </c>
      <c r="B41" s="62"/>
      <c r="C41" s="63"/>
      <c r="D41" s="69"/>
      <c r="E41" s="70"/>
      <c r="F41" s="70"/>
      <c r="G41" s="70"/>
      <c r="H41" s="68"/>
      <c r="I41" s="68"/>
      <c r="J41" s="68"/>
      <c r="K41" s="68"/>
      <c r="L41" s="90"/>
      <c r="M41" s="61"/>
      <c r="N41" s="97">
        <f t="shared" si="0"/>
        <v>0</v>
      </c>
      <c r="O41" s="61"/>
      <c r="P41" s="157"/>
      <c r="Q41" s="76"/>
      <c r="R41" s="652"/>
      <c r="S41" s="653"/>
      <c r="T41" s="654"/>
    </row>
    <row r="42" spans="1:20" s="151" customFormat="1" ht="20.100000000000001" customHeight="1" x14ac:dyDescent="0.25">
      <c r="A42" s="154">
        <v>16</v>
      </c>
      <c r="B42" s="62"/>
      <c r="C42" s="63"/>
      <c r="D42" s="69"/>
      <c r="E42" s="70"/>
      <c r="F42" s="70"/>
      <c r="G42" s="70"/>
      <c r="H42" s="68"/>
      <c r="I42" s="68"/>
      <c r="J42" s="68"/>
      <c r="K42" s="68"/>
      <c r="L42" s="90"/>
      <c r="M42" s="61"/>
      <c r="N42" s="97">
        <f t="shared" si="0"/>
        <v>0</v>
      </c>
      <c r="O42" s="61"/>
      <c r="P42" s="157"/>
      <c r="Q42" s="76"/>
      <c r="R42" s="652"/>
      <c r="S42" s="653"/>
      <c r="T42" s="654"/>
    </row>
    <row r="43" spans="1:20" s="151" customFormat="1" ht="20.100000000000001" customHeight="1" x14ac:dyDescent="0.25">
      <c r="A43" s="154">
        <v>17</v>
      </c>
      <c r="B43" s="62"/>
      <c r="C43" s="63"/>
      <c r="D43" s="69"/>
      <c r="E43" s="70"/>
      <c r="F43" s="70"/>
      <c r="G43" s="70"/>
      <c r="H43" s="68"/>
      <c r="I43" s="68"/>
      <c r="J43" s="68"/>
      <c r="K43" s="68"/>
      <c r="L43" s="90"/>
      <c r="M43" s="61"/>
      <c r="N43" s="97">
        <f t="shared" si="0"/>
        <v>0</v>
      </c>
      <c r="O43" s="61"/>
      <c r="P43" s="157"/>
      <c r="Q43" s="76"/>
      <c r="R43" s="652"/>
      <c r="S43" s="653"/>
      <c r="T43" s="654"/>
    </row>
    <row r="44" spans="1:20" s="151" customFormat="1" ht="20.100000000000001" customHeight="1" x14ac:dyDescent="0.25">
      <c r="A44" s="154">
        <v>18</v>
      </c>
      <c r="B44" s="62"/>
      <c r="C44" s="63"/>
      <c r="D44" s="69"/>
      <c r="E44" s="70"/>
      <c r="F44" s="70"/>
      <c r="G44" s="70"/>
      <c r="H44" s="68"/>
      <c r="I44" s="68"/>
      <c r="J44" s="68"/>
      <c r="K44" s="68"/>
      <c r="L44" s="90"/>
      <c r="M44" s="61"/>
      <c r="N44" s="97">
        <f t="shared" si="0"/>
        <v>0</v>
      </c>
      <c r="O44" s="61"/>
      <c r="P44" s="157"/>
      <c r="Q44" s="76"/>
      <c r="R44" s="652"/>
      <c r="S44" s="653"/>
      <c r="T44" s="654"/>
    </row>
    <row r="45" spans="1:20" s="151" customFormat="1" ht="20.100000000000001" customHeight="1" x14ac:dyDescent="0.25">
      <c r="A45" s="154">
        <v>19</v>
      </c>
      <c r="B45" s="62"/>
      <c r="C45" s="63"/>
      <c r="D45" s="69"/>
      <c r="E45" s="70"/>
      <c r="F45" s="70"/>
      <c r="G45" s="70"/>
      <c r="H45" s="68"/>
      <c r="I45" s="68"/>
      <c r="J45" s="68"/>
      <c r="K45" s="68"/>
      <c r="L45" s="90"/>
      <c r="M45" s="61"/>
      <c r="N45" s="97">
        <f t="shared" si="0"/>
        <v>0</v>
      </c>
      <c r="O45" s="61"/>
      <c r="P45" s="157"/>
      <c r="Q45" s="76"/>
      <c r="R45" s="652"/>
      <c r="S45" s="653"/>
      <c r="T45" s="654"/>
    </row>
    <row r="46" spans="1:20" s="151" customFormat="1" ht="20.100000000000001" customHeight="1" x14ac:dyDescent="0.25">
      <c r="A46" s="154">
        <v>20</v>
      </c>
      <c r="B46" s="62"/>
      <c r="C46" s="63"/>
      <c r="D46" s="69"/>
      <c r="E46" s="70"/>
      <c r="F46" s="70"/>
      <c r="G46" s="70"/>
      <c r="H46" s="68"/>
      <c r="I46" s="68"/>
      <c r="J46" s="68"/>
      <c r="K46" s="68"/>
      <c r="L46" s="90"/>
      <c r="M46" s="61"/>
      <c r="N46" s="97">
        <f t="shared" si="0"/>
        <v>0</v>
      </c>
      <c r="O46" s="61"/>
      <c r="P46" s="157"/>
      <c r="Q46" s="76"/>
      <c r="R46" s="652"/>
      <c r="S46" s="653"/>
      <c r="T46" s="654"/>
    </row>
    <row r="47" spans="1:20" s="151" customFormat="1" ht="20.100000000000001" customHeight="1" x14ac:dyDescent="0.25">
      <c r="A47" s="154">
        <v>21</v>
      </c>
      <c r="B47" s="62"/>
      <c r="C47" s="63"/>
      <c r="D47" s="69"/>
      <c r="E47" s="70"/>
      <c r="F47" s="70"/>
      <c r="G47" s="70"/>
      <c r="H47" s="68"/>
      <c r="I47" s="68"/>
      <c r="J47" s="68"/>
      <c r="K47" s="68"/>
      <c r="L47" s="90"/>
      <c r="M47" s="61"/>
      <c r="N47" s="97">
        <f t="shared" si="0"/>
        <v>0</v>
      </c>
      <c r="O47" s="61"/>
      <c r="P47" s="157"/>
      <c r="Q47" s="76"/>
      <c r="R47" s="652"/>
      <c r="S47" s="653"/>
      <c r="T47" s="654"/>
    </row>
    <row r="48" spans="1:20" s="151" customFormat="1" ht="20.100000000000001" customHeight="1" x14ac:dyDescent="0.25">
      <c r="A48" s="154">
        <v>22</v>
      </c>
      <c r="B48" s="62"/>
      <c r="C48" s="63"/>
      <c r="D48" s="69"/>
      <c r="E48" s="70"/>
      <c r="F48" s="70"/>
      <c r="G48" s="70"/>
      <c r="H48" s="68"/>
      <c r="I48" s="68"/>
      <c r="J48" s="68"/>
      <c r="K48" s="68"/>
      <c r="L48" s="90"/>
      <c r="M48" s="61"/>
      <c r="N48" s="97">
        <f t="shared" si="0"/>
        <v>0</v>
      </c>
      <c r="O48" s="61"/>
      <c r="P48" s="157"/>
      <c r="Q48" s="76"/>
      <c r="R48" s="652"/>
      <c r="S48" s="653"/>
      <c r="T48" s="654"/>
    </row>
    <row r="49" spans="1:20" s="151" customFormat="1" ht="20.100000000000001" customHeight="1" x14ac:dyDescent="0.25">
      <c r="A49" s="154">
        <v>23</v>
      </c>
      <c r="B49" s="62"/>
      <c r="C49" s="63"/>
      <c r="D49" s="69"/>
      <c r="E49" s="70"/>
      <c r="F49" s="70"/>
      <c r="G49" s="70"/>
      <c r="H49" s="68"/>
      <c r="I49" s="68"/>
      <c r="J49" s="68"/>
      <c r="K49" s="68"/>
      <c r="L49" s="90"/>
      <c r="M49" s="61"/>
      <c r="N49" s="97">
        <f t="shared" si="0"/>
        <v>0</v>
      </c>
      <c r="O49" s="61"/>
      <c r="P49" s="157"/>
      <c r="Q49" s="76"/>
      <c r="R49" s="652"/>
      <c r="S49" s="653"/>
      <c r="T49" s="654"/>
    </row>
    <row r="50" spans="1:20" s="151" customFormat="1" ht="20.100000000000001" customHeight="1" x14ac:dyDescent="0.25">
      <c r="A50" s="154">
        <v>24</v>
      </c>
      <c r="B50" s="62"/>
      <c r="C50" s="63"/>
      <c r="D50" s="69"/>
      <c r="E50" s="70"/>
      <c r="F50" s="70"/>
      <c r="G50" s="70"/>
      <c r="H50" s="68"/>
      <c r="I50" s="68"/>
      <c r="J50" s="68"/>
      <c r="K50" s="68"/>
      <c r="L50" s="90"/>
      <c r="M50" s="61"/>
      <c r="N50" s="97">
        <f t="shared" si="0"/>
        <v>0</v>
      </c>
      <c r="O50" s="61"/>
      <c r="P50" s="157"/>
      <c r="Q50" s="76"/>
      <c r="R50" s="652"/>
      <c r="S50" s="653"/>
      <c r="T50" s="654"/>
    </row>
    <row r="51" spans="1:20" s="151" customFormat="1" ht="20.100000000000001" customHeight="1" x14ac:dyDescent="0.25">
      <c r="A51" s="154">
        <v>25</v>
      </c>
      <c r="B51" s="62"/>
      <c r="C51" s="63"/>
      <c r="D51" s="69"/>
      <c r="E51" s="70"/>
      <c r="F51" s="70"/>
      <c r="G51" s="70"/>
      <c r="H51" s="68"/>
      <c r="I51" s="68"/>
      <c r="J51" s="68"/>
      <c r="K51" s="68"/>
      <c r="L51" s="90"/>
      <c r="M51" s="61"/>
      <c r="N51" s="97">
        <f t="shared" si="0"/>
        <v>0</v>
      </c>
      <c r="O51" s="61"/>
      <c r="P51" s="157"/>
      <c r="Q51" s="76"/>
      <c r="R51" s="652"/>
      <c r="S51" s="653"/>
      <c r="T51" s="654"/>
    </row>
    <row r="52" spans="1:20" s="151" customFormat="1" ht="20.100000000000001" customHeight="1" x14ac:dyDescent="0.25">
      <c r="A52" s="154">
        <v>26</v>
      </c>
      <c r="B52" s="62"/>
      <c r="C52" s="63"/>
      <c r="D52" s="69"/>
      <c r="E52" s="70"/>
      <c r="F52" s="70"/>
      <c r="G52" s="70"/>
      <c r="H52" s="68"/>
      <c r="I52" s="68"/>
      <c r="J52" s="68"/>
      <c r="K52" s="68"/>
      <c r="L52" s="90"/>
      <c r="M52" s="61"/>
      <c r="N52" s="97">
        <f t="shared" si="0"/>
        <v>0</v>
      </c>
      <c r="O52" s="61"/>
      <c r="P52" s="157"/>
      <c r="Q52" s="76"/>
      <c r="R52" s="652"/>
      <c r="S52" s="653"/>
      <c r="T52" s="654"/>
    </row>
    <row r="53" spans="1:20" customFormat="1" ht="20.100000000000001" customHeight="1" x14ac:dyDescent="0.25">
      <c r="A53" s="154">
        <v>27</v>
      </c>
      <c r="B53" s="62"/>
      <c r="C53" s="63"/>
      <c r="D53" s="69"/>
      <c r="E53" s="70"/>
      <c r="F53" s="70"/>
      <c r="G53" s="70"/>
      <c r="H53" s="68"/>
      <c r="I53" s="68"/>
      <c r="J53" s="68"/>
      <c r="K53" s="68"/>
      <c r="L53" s="90"/>
      <c r="M53" s="61"/>
      <c r="N53" s="97">
        <f t="shared" si="0"/>
        <v>0</v>
      </c>
      <c r="O53" s="61"/>
      <c r="P53" s="157"/>
      <c r="Q53" s="76"/>
      <c r="R53" s="652"/>
      <c r="S53" s="653"/>
      <c r="T53" s="654"/>
    </row>
    <row r="54" spans="1:20" customFormat="1" ht="20.100000000000001" customHeight="1" x14ac:dyDescent="0.25">
      <c r="A54" s="154">
        <v>28</v>
      </c>
      <c r="B54" s="62"/>
      <c r="C54" s="63"/>
      <c r="D54" s="69"/>
      <c r="E54" s="70"/>
      <c r="F54" s="70"/>
      <c r="G54" s="70"/>
      <c r="H54" s="68"/>
      <c r="I54" s="68"/>
      <c r="J54" s="68"/>
      <c r="K54" s="68"/>
      <c r="L54" s="90"/>
      <c r="M54" s="61"/>
      <c r="N54" s="97">
        <f t="shared" si="0"/>
        <v>0</v>
      </c>
      <c r="O54" s="61"/>
      <c r="P54" s="157"/>
      <c r="Q54" s="76"/>
      <c r="R54" s="652"/>
      <c r="S54" s="653"/>
      <c r="T54" s="654"/>
    </row>
    <row r="55" spans="1:20" customFormat="1" ht="20.100000000000001" customHeight="1" x14ac:dyDescent="0.25">
      <c r="A55" s="154">
        <v>29</v>
      </c>
      <c r="B55" s="62"/>
      <c r="C55" s="63"/>
      <c r="D55" s="69"/>
      <c r="E55" s="70"/>
      <c r="F55" s="70"/>
      <c r="G55" s="70"/>
      <c r="H55" s="68"/>
      <c r="I55" s="68"/>
      <c r="J55" s="68"/>
      <c r="K55" s="68"/>
      <c r="L55" s="90"/>
      <c r="M55" s="61"/>
      <c r="N55" s="97">
        <f t="shared" si="0"/>
        <v>0</v>
      </c>
      <c r="O55" s="61"/>
      <c r="P55" s="157"/>
      <c r="Q55" s="76"/>
      <c r="R55" s="652"/>
      <c r="S55" s="653"/>
      <c r="T55" s="654"/>
    </row>
    <row r="56" spans="1:20" customFormat="1" ht="20.100000000000001" customHeight="1" x14ac:dyDescent="0.25">
      <c r="A56" s="154">
        <v>30</v>
      </c>
      <c r="B56" s="62"/>
      <c r="C56" s="63"/>
      <c r="D56" s="69"/>
      <c r="E56" s="70"/>
      <c r="F56" s="70"/>
      <c r="G56" s="70"/>
      <c r="H56" s="68"/>
      <c r="I56" s="68"/>
      <c r="J56" s="68"/>
      <c r="K56" s="68"/>
      <c r="L56" s="90"/>
      <c r="M56" s="61"/>
      <c r="N56" s="97"/>
      <c r="O56" s="61"/>
      <c r="P56" s="157"/>
      <c r="Q56" s="76"/>
      <c r="R56" s="652"/>
      <c r="S56" s="653"/>
      <c r="T56" s="654"/>
    </row>
    <row r="57" spans="1:20" customFormat="1" ht="20.100000000000001" customHeight="1" thickBot="1" x14ac:dyDescent="0.3">
      <c r="A57" s="161">
        <v>31</v>
      </c>
      <c r="B57" s="91"/>
      <c r="C57" s="64"/>
      <c r="D57" s="92"/>
      <c r="E57" s="93"/>
      <c r="F57" s="93"/>
      <c r="G57" s="93"/>
      <c r="H57" s="94"/>
      <c r="I57" s="94"/>
      <c r="J57" s="94"/>
      <c r="K57" s="94"/>
      <c r="L57" s="95"/>
      <c r="M57" s="65"/>
      <c r="N57" s="98"/>
      <c r="O57" s="65"/>
      <c r="P57" s="160"/>
      <c r="Q57" s="96"/>
      <c r="R57" s="655"/>
      <c r="S57" s="656"/>
      <c r="T57" s="657"/>
    </row>
    <row r="58" spans="1:20" ht="15.6" x14ac:dyDescent="0.25">
      <c r="H58" s="44" t="s">
        <v>29</v>
      </c>
      <c r="M58" s="204">
        <f>SUM(M27:M57)</f>
        <v>0</v>
      </c>
      <c r="N58" s="704">
        <f>SUM(N27:N57)</f>
        <v>0</v>
      </c>
      <c r="O58" s="704"/>
      <c r="P58" s="2"/>
      <c r="Q58" s="2"/>
    </row>
    <row r="59" spans="1:20" ht="15" customHeight="1" x14ac:dyDescent="0.25">
      <c r="P59" s="2"/>
      <c r="Q59" s="2"/>
    </row>
    <row r="60" spans="1:20" x14ac:dyDescent="0.25">
      <c r="C60" s="150" t="s">
        <v>660</v>
      </c>
    </row>
  </sheetData>
  <mergeCells count="38">
    <mergeCell ref="N58:O58"/>
    <mergeCell ref="A1:D3"/>
    <mergeCell ref="Q22:R22"/>
    <mergeCell ref="Q23:R23"/>
    <mergeCell ref="A23:B23"/>
    <mergeCell ref="B24:C24"/>
    <mergeCell ref="E24:H24"/>
    <mergeCell ref="I24:L24"/>
    <mergeCell ref="F22:H22"/>
    <mergeCell ref="F23:H23"/>
    <mergeCell ref="A22:B22"/>
    <mergeCell ref="R24:T26"/>
    <mergeCell ref="Q9:T9"/>
    <mergeCell ref="Q10:T11"/>
    <mergeCell ref="C22:D23"/>
    <mergeCell ref="I22:P23"/>
    <mergeCell ref="T2:T3"/>
    <mergeCell ref="S6:T7"/>
    <mergeCell ref="E1:S1"/>
    <mergeCell ref="E2:S2"/>
    <mergeCell ref="E3:S3"/>
    <mergeCell ref="Q4:T4"/>
    <mergeCell ref="Q6:R7"/>
    <mergeCell ref="A4:P21"/>
    <mergeCell ref="Q8:T8"/>
    <mergeCell ref="Q12:T12"/>
    <mergeCell ref="Q16:T16"/>
    <mergeCell ref="Q14:T14"/>
    <mergeCell ref="S22:T23"/>
    <mergeCell ref="S19:S21"/>
    <mergeCell ref="T19:T20"/>
    <mergeCell ref="Q5:T5"/>
    <mergeCell ref="R27:T57"/>
    <mergeCell ref="S17:T17"/>
    <mergeCell ref="Q17:R17"/>
    <mergeCell ref="S18:T18"/>
    <mergeCell ref="Q18:R18"/>
    <mergeCell ref="Q19:R20"/>
  </mergeCells>
  <pageMargins left="0.59055118110236227" right="0.19685039370078741" top="0.39370078740157483" bottom="0.39370078740157483" header="0.19685039370078741" footer="0.19685039370078741"/>
  <pageSetup paperSize="9" scale="88" fitToHeight="0" orientation="landscape" r:id="rId1"/>
  <headerFooter alignWithMargins="0">
    <oddFooter>&amp;L&amp;10             str &amp;P z  &amp;N&amp;C&amp;A&amp;R&amp;8 03.10.2012</oddFooter>
  </headerFooter>
  <drawing r:id="rId2"/>
  <legacyDrawing r:id="rId3"/>
  <controls>
    <mc:AlternateContent xmlns:mc="http://schemas.openxmlformats.org/markup-compatibility/2006">
      <mc:Choice Requires="x14">
        <control shapeId="67101" r:id="rId4" name="CheckBox16">
          <controlPr defaultSize="0" autoFill="0" autoLine="0" r:id="rId5">
            <anchor moveWithCells="1">
              <from>
                <xdr:col>16</xdr:col>
                <xdr:colOff>137160</xdr:colOff>
                <xdr:row>5</xdr:row>
                <xdr:rowOff>152400</xdr:rowOff>
              </from>
              <to>
                <xdr:col>16</xdr:col>
                <xdr:colOff>1066800</xdr:colOff>
                <xdr:row>6</xdr:row>
                <xdr:rowOff>114300</xdr:rowOff>
              </to>
            </anchor>
          </controlPr>
        </control>
      </mc:Choice>
      <mc:Fallback>
        <control shapeId="67101" r:id="rId4" name="CheckBox16"/>
      </mc:Fallback>
    </mc:AlternateContent>
    <mc:AlternateContent xmlns:mc="http://schemas.openxmlformats.org/markup-compatibility/2006">
      <mc:Choice Requires="x14">
        <control shapeId="66562" r:id="rId6" name="CheckBox1">
          <controlPr defaultSize="0" autoFill="0" autoLine="0" r:id="rId7">
            <anchor moveWithCells="1">
              <from>
                <xdr:col>16</xdr:col>
                <xdr:colOff>114300</xdr:colOff>
                <xdr:row>13</xdr:row>
                <xdr:rowOff>243840</xdr:rowOff>
              </from>
              <to>
                <xdr:col>19</xdr:col>
                <xdr:colOff>1036320</xdr:colOff>
                <xdr:row>14</xdr:row>
                <xdr:rowOff>243840</xdr:rowOff>
              </to>
            </anchor>
          </controlPr>
        </control>
      </mc:Choice>
      <mc:Fallback>
        <control shapeId="66562" r:id="rId6" name="CheckBox1"/>
      </mc:Fallback>
    </mc:AlternateContent>
    <mc:AlternateContent xmlns:mc="http://schemas.openxmlformats.org/markup-compatibility/2006">
      <mc:Choice Requires="x14">
        <control shapeId="66561" r:id="rId8" name="CheckBox2">
          <controlPr defaultSize="0" autoFill="0" autoLine="0" r:id="rId9">
            <anchor moveWithCells="1">
              <from>
                <xdr:col>16</xdr:col>
                <xdr:colOff>129540</xdr:colOff>
                <xdr:row>11</xdr:row>
                <xdr:rowOff>236220</xdr:rowOff>
              </from>
              <to>
                <xdr:col>19</xdr:col>
                <xdr:colOff>396240</xdr:colOff>
                <xdr:row>12</xdr:row>
                <xdr:rowOff>220980</xdr:rowOff>
              </to>
            </anchor>
          </controlPr>
        </control>
      </mc:Choice>
      <mc:Fallback>
        <control shapeId="66561" r:id="rId8" name="CheckBox2"/>
      </mc:Fallback>
    </mc:AlternateContent>
    <mc:AlternateContent xmlns:mc="http://schemas.openxmlformats.org/markup-compatibility/2006">
      <mc:Choice Requires="x14">
        <control shapeId="67127" r:id="rId10" name="CheckBox3">
          <controlPr defaultSize="0" autoFill="0" autoLine="0" r:id="rId11">
            <anchor moveWithCells="1">
              <from>
                <xdr:col>16</xdr:col>
                <xdr:colOff>243840</xdr:colOff>
                <xdr:row>7</xdr:row>
                <xdr:rowOff>38100</xdr:rowOff>
              </from>
              <to>
                <xdr:col>19</xdr:col>
                <xdr:colOff>883920</xdr:colOff>
                <xdr:row>8</xdr:row>
                <xdr:rowOff>38100</xdr:rowOff>
              </to>
            </anchor>
          </controlPr>
        </control>
      </mc:Choice>
      <mc:Fallback>
        <control shapeId="67127" r:id="rId10" name="CheckBox3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Data!$C$2:$C$15</xm:f>
          </x14:formula1>
          <xm:sqref>S6</xm:sqref>
        </x14:dataValidation>
        <x14:dataValidation type="list" allowBlank="1" showInputMessage="1" showErrorMessage="1" xr:uid="{00000000-0002-0000-0100-000001000000}">
          <x14:formula1>
            <xm:f>Data!$A$2:$A$4</xm:f>
          </x14:formula1>
          <xm:sqref>S19</xm:sqref>
        </x14:dataValidation>
        <x14:dataValidation type="list" allowBlank="1" showInputMessage="1" showErrorMessage="1" xr:uid="{00000000-0002-0000-0100-000002000000}">
          <x14:formula1>
            <xm:f>Data!$I$2:$I$4</xm:f>
          </x14:formula1>
          <xm:sqref>S17:T17</xm:sqref>
        </x14:dataValidation>
        <x14:dataValidation type="list" allowBlank="1" showInputMessage="1" showErrorMessage="1" xr:uid="{00000000-0002-0000-0100-000003000000}">
          <x14:formula1>
            <xm:f>Data!$I$8:$I$11</xm:f>
          </x14:formula1>
          <xm:sqref>S18:T18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9">
    <pageSetUpPr fitToPage="1"/>
  </sheetPr>
  <dimension ref="A1:W39"/>
  <sheetViews>
    <sheetView view="pageBreakPreview" zoomScale="90" zoomScaleNormal="125" zoomScaleSheetLayoutView="90" workbookViewId="0">
      <selection activeCell="D29" sqref="D29"/>
    </sheetView>
  </sheetViews>
  <sheetFormatPr defaultColWidth="6.81640625" defaultRowHeight="15" outlineLevelCol="1" x14ac:dyDescent="0.25"/>
  <cols>
    <col min="1" max="3" width="6.81640625" style="2" customWidth="1"/>
    <col min="4" max="4" width="6.81640625" style="3" customWidth="1" outlineLevel="1"/>
    <col min="5" max="5" width="6.81640625" style="2" customWidth="1"/>
    <col min="6" max="6" width="6.81640625" style="3" customWidth="1"/>
    <col min="7" max="10" width="6.81640625" style="2" customWidth="1"/>
    <col min="11" max="11" width="6.81640625" style="2" hidden="1" customWidth="1" outlineLevel="1"/>
    <col min="12" max="12" width="6.81640625" style="3" hidden="1" customWidth="1" outlineLevel="1"/>
    <col min="13" max="14" width="6.81640625" style="2" hidden="1" customWidth="1" outlineLevel="1"/>
    <col min="15" max="15" width="6.81640625" style="3" customWidth="1" collapsed="1"/>
    <col min="16" max="17" width="6.81640625" style="1"/>
    <col min="18" max="20" width="14.6328125" style="1" customWidth="1"/>
    <col min="21" max="16384" width="6.81640625" style="1"/>
  </cols>
  <sheetData>
    <row r="1" spans="1:23" ht="20.100000000000001" customHeight="1" x14ac:dyDescent="0.3">
      <c r="A1" s="571"/>
      <c r="B1" s="705"/>
      <c r="C1" s="705"/>
      <c r="D1" s="705"/>
      <c r="E1" s="670" t="s">
        <v>689</v>
      </c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1"/>
      <c r="T1" s="147" t="s">
        <v>102</v>
      </c>
    </row>
    <row r="2" spans="1:23" ht="20.100000000000001" customHeight="1" x14ac:dyDescent="0.25">
      <c r="A2" s="706"/>
      <c r="B2" s="707"/>
      <c r="C2" s="707"/>
      <c r="D2" s="707"/>
      <c r="E2" s="672" t="s">
        <v>51</v>
      </c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3"/>
      <c r="T2" s="751">
        <f>'FORMULARZ ZAMÓWIENIA - OKŁADKA'!N2</f>
        <v>45630</v>
      </c>
    </row>
    <row r="3" spans="1:23" ht="20.100000000000001" customHeight="1" thickBot="1" x14ac:dyDescent="0.3">
      <c r="A3" s="706"/>
      <c r="B3" s="707"/>
      <c r="C3" s="707"/>
      <c r="D3" s="707"/>
      <c r="E3" s="674" t="s">
        <v>103</v>
      </c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5"/>
      <c r="T3" s="665"/>
    </row>
    <row r="4" spans="1:23" ht="20.100000000000001" customHeight="1" x14ac:dyDescent="0.25">
      <c r="A4" s="683"/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5"/>
      <c r="Q4" s="676" t="s">
        <v>679</v>
      </c>
      <c r="R4" s="677"/>
      <c r="S4" s="677"/>
      <c r="T4" s="678"/>
    </row>
    <row r="5" spans="1:23" ht="20.100000000000001" customHeight="1" x14ac:dyDescent="0.25">
      <c r="A5" s="686"/>
      <c r="B5" s="687"/>
      <c r="C5" s="687"/>
      <c r="D5" s="687"/>
      <c r="E5" s="687"/>
      <c r="F5" s="687"/>
      <c r="G5" s="687"/>
      <c r="H5" s="687"/>
      <c r="I5" s="687"/>
      <c r="J5" s="687"/>
      <c r="K5" s="687"/>
      <c r="L5" s="687"/>
      <c r="M5" s="687"/>
      <c r="N5" s="687"/>
      <c r="O5" s="687"/>
      <c r="P5" s="688"/>
      <c r="Q5" s="646" t="s">
        <v>678</v>
      </c>
      <c r="R5" s="647"/>
      <c r="S5" s="647"/>
      <c r="T5" s="648"/>
    </row>
    <row r="6" spans="1:23" ht="20.100000000000001" customHeight="1" x14ac:dyDescent="0.25">
      <c r="A6" s="686"/>
      <c r="B6" s="687"/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7"/>
      <c r="N6" s="687"/>
      <c r="O6" s="687"/>
      <c r="P6" s="688"/>
      <c r="Q6" s="679"/>
      <c r="R6" s="680"/>
      <c r="S6" s="666" t="s">
        <v>87</v>
      </c>
      <c r="T6" s="667"/>
      <c r="U6" s="1" t="s">
        <v>646</v>
      </c>
      <c r="W6" s="52"/>
    </row>
    <row r="7" spans="1:23" ht="20.100000000000001" customHeight="1" x14ac:dyDescent="0.25">
      <c r="A7" s="686"/>
      <c r="B7" s="687"/>
      <c r="C7" s="687"/>
      <c r="D7" s="687"/>
      <c r="E7" s="687"/>
      <c r="F7" s="687"/>
      <c r="G7" s="687"/>
      <c r="H7" s="687"/>
      <c r="I7" s="687"/>
      <c r="J7" s="687"/>
      <c r="K7" s="687"/>
      <c r="L7" s="687"/>
      <c r="M7" s="687"/>
      <c r="N7" s="687"/>
      <c r="O7" s="687"/>
      <c r="P7" s="688"/>
      <c r="Q7" s="681"/>
      <c r="R7" s="682"/>
      <c r="S7" s="668"/>
      <c r="T7" s="669"/>
    </row>
    <row r="8" spans="1:23" ht="20.100000000000001" customHeight="1" x14ac:dyDescent="0.25">
      <c r="A8" s="686"/>
      <c r="B8" s="687"/>
      <c r="C8" s="687"/>
      <c r="D8" s="687"/>
      <c r="E8" s="687"/>
      <c r="F8" s="687"/>
      <c r="G8" s="687"/>
      <c r="H8" s="687"/>
      <c r="I8" s="687"/>
      <c r="J8" s="687"/>
      <c r="K8" s="687"/>
      <c r="L8" s="687"/>
      <c r="M8" s="687"/>
      <c r="N8" s="687"/>
      <c r="O8" s="687"/>
      <c r="P8" s="688"/>
      <c r="Q8" s="692"/>
      <c r="R8" s="693"/>
      <c r="S8" s="693"/>
      <c r="T8" s="694"/>
    </row>
    <row r="9" spans="1:23" ht="20.100000000000001" customHeight="1" x14ac:dyDescent="0.25">
      <c r="A9" s="686"/>
      <c r="B9" s="687"/>
      <c r="C9" s="687"/>
      <c r="D9" s="687"/>
      <c r="E9" s="687"/>
      <c r="F9" s="687"/>
      <c r="G9" s="687"/>
      <c r="H9" s="687"/>
      <c r="I9" s="687"/>
      <c r="J9" s="687"/>
      <c r="K9" s="687"/>
      <c r="L9" s="687"/>
      <c r="M9" s="687"/>
      <c r="N9" s="687"/>
      <c r="O9" s="687"/>
      <c r="P9" s="688"/>
      <c r="Q9" s="736" t="s">
        <v>104</v>
      </c>
      <c r="R9" s="737"/>
      <c r="S9" s="737"/>
      <c r="T9" s="738"/>
      <c r="U9" s="54"/>
    </row>
    <row r="10" spans="1:23" ht="20.100000000000001" customHeight="1" x14ac:dyDescent="0.25">
      <c r="A10" s="686"/>
      <c r="B10" s="687"/>
      <c r="C10" s="687"/>
      <c r="D10" s="687"/>
      <c r="E10" s="687"/>
      <c r="F10" s="687"/>
      <c r="G10" s="687"/>
      <c r="H10" s="687"/>
      <c r="I10" s="687"/>
      <c r="J10" s="687"/>
      <c r="K10" s="687"/>
      <c r="L10" s="687"/>
      <c r="M10" s="687"/>
      <c r="N10" s="687"/>
      <c r="O10" s="687"/>
      <c r="P10" s="688"/>
      <c r="Q10" s="573" t="s">
        <v>651</v>
      </c>
      <c r="R10" s="574"/>
      <c r="S10" s="574"/>
      <c r="T10" s="739"/>
    </row>
    <row r="11" spans="1:23" ht="20.100000000000001" customHeight="1" thickBot="1" x14ac:dyDescent="0.3">
      <c r="A11" s="686"/>
      <c r="B11" s="687"/>
      <c r="C11" s="687"/>
      <c r="D11" s="687"/>
      <c r="E11" s="687"/>
      <c r="F11" s="687"/>
      <c r="G11" s="687"/>
      <c r="H11" s="687"/>
      <c r="I11" s="687"/>
      <c r="J11" s="687"/>
      <c r="K11" s="687"/>
      <c r="L11" s="687"/>
      <c r="M11" s="687"/>
      <c r="N11" s="687"/>
      <c r="O11" s="687"/>
      <c r="P11" s="688"/>
      <c r="Q11" s="575"/>
      <c r="R11" s="576"/>
      <c r="S11" s="576"/>
      <c r="T11" s="740"/>
      <c r="U11" s="1" t="s">
        <v>647</v>
      </c>
    </row>
    <row r="12" spans="1:23" ht="20.100000000000001" customHeight="1" x14ac:dyDescent="0.25">
      <c r="A12" s="686"/>
      <c r="B12" s="687"/>
      <c r="C12" s="687"/>
      <c r="D12" s="687"/>
      <c r="E12" s="687"/>
      <c r="F12" s="687"/>
      <c r="G12" s="687"/>
      <c r="H12" s="687"/>
      <c r="I12" s="687"/>
      <c r="J12" s="687"/>
      <c r="K12" s="687"/>
      <c r="L12" s="687"/>
      <c r="M12" s="687"/>
      <c r="N12" s="687"/>
      <c r="O12" s="687"/>
      <c r="P12" s="688"/>
      <c r="Q12" s="695" t="s">
        <v>652</v>
      </c>
      <c r="R12" s="696"/>
      <c r="S12" s="696"/>
      <c r="T12" s="697"/>
    </row>
    <row r="13" spans="1:23" ht="20.100000000000001" customHeight="1" x14ac:dyDescent="0.25">
      <c r="A13" s="686"/>
      <c r="B13" s="687"/>
      <c r="C13" s="687"/>
      <c r="D13" s="687"/>
      <c r="E13" s="687"/>
      <c r="F13" s="687"/>
      <c r="G13" s="687"/>
      <c r="H13" s="687"/>
      <c r="I13" s="687"/>
      <c r="J13" s="687"/>
      <c r="K13" s="687"/>
      <c r="L13" s="687"/>
      <c r="M13" s="687"/>
      <c r="N13" s="687"/>
      <c r="O13" s="687"/>
      <c r="P13" s="688"/>
      <c r="Q13" s="112"/>
      <c r="R13" s="113"/>
      <c r="S13" s="113"/>
      <c r="T13" s="115"/>
    </row>
    <row r="14" spans="1:23" ht="20.100000000000001" customHeight="1" x14ac:dyDescent="0.25">
      <c r="A14" s="686"/>
      <c r="B14" s="687"/>
      <c r="C14" s="687"/>
      <c r="D14" s="687"/>
      <c r="E14" s="687"/>
      <c r="F14" s="687"/>
      <c r="G14" s="687"/>
      <c r="H14" s="687"/>
      <c r="I14" s="687"/>
      <c r="J14" s="687"/>
      <c r="K14" s="687"/>
      <c r="L14" s="687"/>
      <c r="M14" s="687"/>
      <c r="N14" s="687"/>
      <c r="O14" s="687"/>
      <c r="P14" s="688"/>
      <c r="Q14" s="165" t="s">
        <v>671</v>
      </c>
      <c r="R14" s="113"/>
      <c r="S14" s="113"/>
      <c r="T14" s="114"/>
    </row>
    <row r="15" spans="1:23" ht="20.100000000000001" customHeight="1" x14ac:dyDescent="0.25">
      <c r="A15" s="686"/>
      <c r="B15" s="687"/>
      <c r="C15" s="687"/>
      <c r="D15" s="687"/>
      <c r="E15" s="687"/>
      <c r="F15" s="687"/>
      <c r="G15" s="687"/>
      <c r="H15" s="687"/>
      <c r="I15" s="687"/>
      <c r="J15" s="687"/>
      <c r="K15" s="687"/>
      <c r="L15" s="687"/>
      <c r="M15" s="687"/>
      <c r="N15" s="687"/>
      <c r="O15" s="687"/>
      <c r="P15" s="688"/>
      <c r="Q15" s="112"/>
      <c r="R15" s="113"/>
      <c r="S15" s="113"/>
      <c r="T15" s="115"/>
    </row>
    <row r="16" spans="1:23" ht="20.100000000000001" customHeight="1" thickBot="1" x14ac:dyDescent="0.3">
      <c r="A16" s="686"/>
      <c r="B16" s="687"/>
      <c r="C16" s="687"/>
      <c r="D16" s="687"/>
      <c r="E16" s="687"/>
      <c r="F16" s="687"/>
      <c r="G16" s="687"/>
      <c r="H16" s="687"/>
      <c r="I16" s="687"/>
      <c r="J16" s="687"/>
      <c r="K16" s="687"/>
      <c r="L16" s="687"/>
      <c r="M16" s="687"/>
      <c r="N16" s="687"/>
      <c r="O16" s="687"/>
      <c r="P16" s="688"/>
      <c r="Q16" s="698" t="s">
        <v>627</v>
      </c>
      <c r="R16" s="699"/>
      <c r="S16" s="699"/>
      <c r="T16" s="700"/>
    </row>
    <row r="17" spans="1:21" ht="20.100000000000001" customHeight="1" thickBot="1" x14ac:dyDescent="0.35">
      <c r="A17" s="686"/>
      <c r="B17" s="687"/>
      <c r="C17" s="687"/>
      <c r="D17" s="687"/>
      <c r="E17" s="687"/>
      <c r="F17" s="687"/>
      <c r="G17" s="687"/>
      <c r="H17" s="687"/>
      <c r="I17" s="687"/>
      <c r="J17" s="687"/>
      <c r="K17" s="687"/>
      <c r="L17" s="687"/>
      <c r="M17" s="687"/>
      <c r="N17" s="687"/>
      <c r="O17" s="687"/>
      <c r="P17" s="688"/>
      <c r="Q17" s="660" t="s">
        <v>668</v>
      </c>
      <c r="R17" s="661"/>
      <c r="S17" s="658" t="s">
        <v>344</v>
      </c>
      <c r="T17" s="659"/>
      <c r="U17" s="1" t="s">
        <v>684</v>
      </c>
    </row>
    <row r="18" spans="1:21" ht="20.100000000000001" customHeight="1" thickBot="1" x14ac:dyDescent="0.35">
      <c r="A18" s="686"/>
      <c r="B18" s="687"/>
      <c r="C18" s="687"/>
      <c r="D18" s="687"/>
      <c r="E18" s="687"/>
      <c r="F18" s="687"/>
      <c r="G18" s="687"/>
      <c r="H18" s="687"/>
      <c r="I18" s="687"/>
      <c r="J18" s="687"/>
      <c r="K18" s="687"/>
      <c r="L18" s="687"/>
      <c r="M18" s="687"/>
      <c r="N18" s="687"/>
      <c r="O18" s="687"/>
      <c r="P18" s="688"/>
      <c r="Q18" s="660" t="s">
        <v>667</v>
      </c>
      <c r="R18" s="661"/>
      <c r="S18" s="662" t="s">
        <v>473</v>
      </c>
      <c r="T18" s="663"/>
      <c r="U18" s="1" t="s">
        <v>669</v>
      </c>
    </row>
    <row r="19" spans="1:21" ht="20.100000000000001" customHeight="1" x14ac:dyDescent="0.25">
      <c r="A19" s="686"/>
      <c r="B19" s="687"/>
      <c r="C19" s="687"/>
      <c r="D19" s="687"/>
      <c r="E19" s="687"/>
      <c r="F19" s="687"/>
      <c r="G19" s="687"/>
      <c r="H19" s="687"/>
      <c r="I19" s="687"/>
      <c r="J19" s="687"/>
      <c r="K19" s="687"/>
      <c r="L19" s="687"/>
      <c r="M19" s="687"/>
      <c r="N19" s="687"/>
      <c r="O19" s="687"/>
      <c r="P19" s="688"/>
      <c r="Q19" s="544" t="s">
        <v>10</v>
      </c>
      <c r="R19" s="545"/>
      <c r="S19" s="641" t="s">
        <v>82</v>
      </c>
      <c r="T19" s="644" t="s">
        <v>11</v>
      </c>
    </row>
    <row r="20" spans="1:21" ht="20.100000000000001" customHeight="1" x14ac:dyDescent="0.25">
      <c r="A20" s="686"/>
      <c r="B20" s="687"/>
      <c r="C20" s="687"/>
      <c r="D20" s="687"/>
      <c r="E20" s="687"/>
      <c r="F20" s="687"/>
      <c r="G20" s="687"/>
      <c r="H20" s="687"/>
      <c r="I20" s="687"/>
      <c r="J20" s="687"/>
      <c r="K20" s="687"/>
      <c r="L20" s="687"/>
      <c r="M20" s="687"/>
      <c r="N20" s="687"/>
      <c r="O20" s="687"/>
      <c r="P20" s="688"/>
      <c r="Q20" s="546"/>
      <c r="R20" s="547"/>
      <c r="S20" s="642"/>
      <c r="T20" s="645"/>
    </row>
    <row r="21" spans="1:21" ht="20.100000000000001" customHeight="1" thickBot="1" x14ac:dyDescent="0.3">
      <c r="A21" s="689"/>
      <c r="B21" s="690"/>
      <c r="C21" s="690"/>
      <c r="D21" s="690"/>
      <c r="E21" s="690"/>
      <c r="F21" s="690"/>
      <c r="G21" s="690"/>
      <c r="H21" s="690"/>
      <c r="I21" s="690"/>
      <c r="J21" s="690"/>
      <c r="K21" s="690"/>
      <c r="L21" s="690"/>
      <c r="M21" s="690"/>
      <c r="N21" s="690"/>
      <c r="O21" s="690"/>
      <c r="P21" s="691"/>
      <c r="Q21" s="152" t="s">
        <v>61</v>
      </c>
      <c r="R21" s="153"/>
      <c r="S21" s="643"/>
      <c r="T21" s="146" t="s">
        <v>653</v>
      </c>
    </row>
    <row r="22" spans="1:21" customFormat="1" ht="20.100000000000001" customHeight="1" x14ac:dyDescent="0.25">
      <c r="A22" s="725" t="s">
        <v>27</v>
      </c>
      <c r="B22" s="726"/>
      <c r="C22" s="741"/>
      <c r="D22" s="742"/>
      <c r="E22" s="752"/>
      <c r="F22" s="723" t="s">
        <v>30</v>
      </c>
      <c r="G22" s="723"/>
      <c r="H22" s="723"/>
      <c r="I22" s="745" t="s">
        <v>692</v>
      </c>
      <c r="J22" s="746"/>
      <c r="K22" s="746"/>
      <c r="L22" s="746"/>
      <c r="M22" s="746"/>
      <c r="N22" s="746"/>
      <c r="O22" s="746"/>
      <c r="P22" s="747"/>
      <c r="Q22" s="710" t="s">
        <v>5</v>
      </c>
      <c r="R22" s="711"/>
      <c r="S22" s="637"/>
      <c r="T22" s="638"/>
    </row>
    <row r="23" spans="1:21" customFormat="1" ht="20.100000000000001" customHeight="1" thickBot="1" x14ac:dyDescent="0.3">
      <c r="A23" s="714" t="s">
        <v>89</v>
      </c>
      <c r="B23" s="715"/>
      <c r="C23" s="743"/>
      <c r="D23" s="744"/>
      <c r="E23" s="753"/>
      <c r="F23" s="724" t="s">
        <v>88</v>
      </c>
      <c r="G23" s="724"/>
      <c r="H23" s="724"/>
      <c r="I23" s="748"/>
      <c r="J23" s="749"/>
      <c r="K23" s="749"/>
      <c r="L23" s="749"/>
      <c r="M23" s="749"/>
      <c r="N23" s="749"/>
      <c r="O23" s="749"/>
      <c r="P23" s="750"/>
      <c r="Q23" s="712" t="s">
        <v>31</v>
      </c>
      <c r="R23" s="713"/>
      <c r="S23" s="639"/>
      <c r="T23" s="640"/>
    </row>
    <row r="24" spans="1:21" ht="33.6" customHeight="1" x14ac:dyDescent="0.25">
      <c r="A24" s="103" t="s">
        <v>347</v>
      </c>
      <c r="B24" s="754" t="s">
        <v>635</v>
      </c>
      <c r="C24" s="755"/>
      <c r="D24" s="755"/>
      <c r="E24" s="756"/>
      <c r="F24" s="51" t="s">
        <v>636</v>
      </c>
      <c r="G24" s="719" t="s">
        <v>643</v>
      </c>
      <c r="H24" s="757"/>
      <c r="I24" s="757"/>
      <c r="J24" s="758"/>
      <c r="K24" s="759" t="s">
        <v>642</v>
      </c>
      <c r="L24" s="759"/>
      <c r="M24" s="759"/>
      <c r="N24" s="759"/>
      <c r="O24" s="126" t="s">
        <v>95</v>
      </c>
      <c r="P24" s="58" t="s">
        <v>637</v>
      </c>
      <c r="Q24" s="48" t="s">
        <v>94</v>
      </c>
      <c r="R24" s="131" t="s">
        <v>91</v>
      </c>
      <c r="S24" s="99" t="s">
        <v>23</v>
      </c>
      <c r="T24" s="171"/>
    </row>
    <row r="25" spans="1:21" ht="30.6" customHeight="1" x14ac:dyDescent="0.25">
      <c r="A25" s="102" t="s">
        <v>90</v>
      </c>
      <c r="B25" s="108" t="s">
        <v>648</v>
      </c>
      <c r="C25" s="109" t="s">
        <v>649</v>
      </c>
      <c r="D25" s="111" t="s">
        <v>650</v>
      </c>
      <c r="E25" s="110" t="s">
        <v>629</v>
      </c>
      <c r="F25" s="104" t="s">
        <v>630</v>
      </c>
      <c r="G25" s="88" t="s">
        <v>631</v>
      </c>
      <c r="H25" s="88" t="s">
        <v>632</v>
      </c>
      <c r="I25" s="88" t="s">
        <v>633</v>
      </c>
      <c r="J25" s="121" t="s">
        <v>634</v>
      </c>
      <c r="K25" s="46" t="s">
        <v>638</v>
      </c>
      <c r="L25" s="57" t="s">
        <v>639</v>
      </c>
      <c r="M25" s="167" t="s">
        <v>640</v>
      </c>
      <c r="N25" s="57" t="s">
        <v>641</v>
      </c>
      <c r="O25" s="127" t="s">
        <v>92</v>
      </c>
      <c r="P25" s="45" t="s">
        <v>645</v>
      </c>
      <c r="Q25" s="132" t="s">
        <v>93</v>
      </c>
      <c r="R25" s="133" t="s">
        <v>98</v>
      </c>
      <c r="S25" s="101" t="s">
        <v>97</v>
      </c>
      <c r="T25" s="114"/>
    </row>
    <row r="26" spans="1:21" ht="13.8" customHeight="1" thickBot="1" x14ac:dyDescent="0.3">
      <c r="A26" s="49" t="s">
        <v>101</v>
      </c>
      <c r="B26" s="82">
        <v>400</v>
      </c>
      <c r="C26" s="78">
        <v>300</v>
      </c>
      <c r="D26" s="79">
        <v>90</v>
      </c>
      <c r="E26" s="85">
        <v>500</v>
      </c>
      <c r="F26" s="82">
        <v>30</v>
      </c>
      <c r="G26" s="80">
        <v>20</v>
      </c>
      <c r="H26" s="80">
        <v>20</v>
      </c>
      <c r="I26" s="80">
        <v>20</v>
      </c>
      <c r="J26" s="85">
        <v>20</v>
      </c>
      <c r="K26" s="79">
        <v>10</v>
      </c>
      <c r="L26" s="81">
        <v>10</v>
      </c>
      <c r="M26" s="158">
        <v>25</v>
      </c>
      <c r="N26" s="81">
        <v>32</v>
      </c>
      <c r="O26" s="128">
        <v>5</v>
      </c>
      <c r="P26" s="79">
        <v>0</v>
      </c>
      <c r="Q26" s="80" t="s">
        <v>96</v>
      </c>
      <c r="R26" s="80" t="s">
        <v>100</v>
      </c>
      <c r="S26" s="85" t="s">
        <v>99</v>
      </c>
      <c r="T26" s="114"/>
    </row>
    <row r="27" spans="1:21" ht="20.100000000000001" customHeight="1" x14ac:dyDescent="0.25">
      <c r="A27" s="154">
        <v>1</v>
      </c>
      <c r="B27" s="118"/>
      <c r="C27" s="259"/>
      <c r="D27" s="106">
        <v>90</v>
      </c>
      <c r="E27" s="119"/>
      <c r="F27" s="122"/>
      <c r="G27" s="106"/>
      <c r="H27" s="106"/>
      <c r="I27" s="106"/>
      <c r="J27" s="123"/>
      <c r="K27" s="41"/>
      <c r="L27" s="42"/>
      <c r="M27" s="55"/>
      <c r="N27" s="42"/>
      <c r="O27" s="129"/>
      <c r="P27" s="134">
        <f>(B27+C27)*E27*O27/1000000</f>
        <v>0</v>
      </c>
      <c r="Q27" s="135"/>
      <c r="R27" s="135"/>
      <c r="S27" s="56"/>
      <c r="T27" s="172"/>
    </row>
    <row r="28" spans="1:21" ht="20.100000000000001" customHeight="1" x14ac:dyDescent="0.25">
      <c r="A28" s="154">
        <v>2</v>
      </c>
      <c r="B28" s="118"/>
      <c r="C28" s="259"/>
      <c r="D28" s="106">
        <v>90</v>
      </c>
      <c r="E28" s="119"/>
      <c r="F28" s="122"/>
      <c r="G28" s="106"/>
      <c r="H28" s="106"/>
      <c r="I28" s="106"/>
      <c r="J28" s="123"/>
      <c r="K28" s="41"/>
      <c r="L28" s="42"/>
      <c r="M28" s="55"/>
      <c r="N28" s="42"/>
      <c r="O28" s="129"/>
      <c r="P28" s="134">
        <f>(B28+C28)*E28*O28/1000000</f>
        <v>0</v>
      </c>
      <c r="Q28" s="135"/>
      <c r="R28" s="135"/>
      <c r="S28" s="56"/>
      <c r="T28" s="172"/>
    </row>
    <row r="29" spans="1:21" ht="20.100000000000001" customHeight="1" x14ac:dyDescent="0.25">
      <c r="A29" s="154">
        <v>3</v>
      </c>
      <c r="B29" s="118"/>
      <c r="C29" s="259"/>
      <c r="D29" s="106">
        <v>90</v>
      </c>
      <c r="E29" s="119"/>
      <c r="F29" s="122"/>
      <c r="G29" s="106"/>
      <c r="H29" s="106"/>
      <c r="I29" s="106"/>
      <c r="J29" s="123"/>
      <c r="K29" s="41"/>
      <c r="L29" s="42"/>
      <c r="M29" s="55"/>
      <c r="N29" s="42"/>
      <c r="O29" s="129"/>
      <c r="P29" s="134">
        <f>(B29+C29)*E29*O29/1000000</f>
        <v>0</v>
      </c>
      <c r="Q29" s="135"/>
      <c r="R29" s="135"/>
      <c r="S29" s="56"/>
      <c r="T29" s="172"/>
    </row>
    <row r="30" spans="1:21" ht="20.100000000000001" customHeight="1" x14ac:dyDescent="0.25">
      <c r="A30" s="154">
        <v>4</v>
      </c>
      <c r="B30" s="118"/>
      <c r="C30" s="259"/>
      <c r="D30" s="106">
        <v>90</v>
      </c>
      <c r="E30" s="119"/>
      <c r="F30" s="122"/>
      <c r="G30" s="106"/>
      <c r="H30" s="106"/>
      <c r="I30" s="106"/>
      <c r="J30" s="123"/>
      <c r="K30" s="41"/>
      <c r="L30" s="42"/>
      <c r="M30" s="55"/>
      <c r="N30" s="42"/>
      <c r="O30" s="129"/>
      <c r="P30" s="134">
        <f t="shared" ref="P30:P35" si="0">(B30+C30)*E30*O30/1000000</f>
        <v>0</v>
      </c>
      <c r="Q30" s="135"/>
      <c r="R30" s="135"/>
      <c r="S30" s="56"/>
      <c r="T30" s="172"/>
    </row>
    <row r="31" spans="1:21" ht="20.100000000000001" customHeight="1" x14ac:dyDescent="0.25">
      <c r="A31" s="154">
        <v>5</v>
      </c>
      <c r="B31" s="118"/>
      <c r="C31" s="259"/>
      <c r="D31" s="106">
        <v>90</v>
      </c>
      <c r="E31" s="119"/>
      <c r="F31" s="122"/>
      <c r="G31" s="106"/>
      <c r="H31" s="106"/>
      <c r="I31" s="106"/>
      <c r="J31" s="123"/>
      <c r="K31" s="41"/>
      <c r="L31" s="42"/>
      <c r="M31" s="55"/>
      <c r="N31" s="42"/>
      <c r="O31" s="129"/>
      <c r="P31" s="134">
        <f t="shared" si="0"/>
        <v>0</v>
      </c>
      <c r="Q31" s="135"/>
      <c r="R31" s="135"/>
      <c r="S31" s="56"/>
      <c r="T31" s="172"/>
    </row>
    <row r="32" spans="1:21" ht="20.100000000000001" customHeight="1" x14ac:dyDescent="0.25">
      <c r="A32" s="154">
        <v>6</v>
      </c>
      <c r="B32" s="118"/>
      <c r="C32" s="259"/>
      <c r="D32" s="106">
        <v>90</v>
      </c>
      <c r="E32" s="119"/>
      <c r="F32" s="122"/>
      <c r="G32" s="106"/>
      <c r="H32" s="106"/>
      <c r="I32" s="106"/>
      <c r="J32" s="123"/>
      <c r="K32" s="41"/>
      <c r="L32" s="42"/>
      <c r="M32" s="55"/>
      <c r="N32" s="42"/>
      <c r="O32" s="129"/>
      <c r="P32" s="134">
        <f t="shared" si="0"/>
        <v>0</v>
      </c>
      <c r="Q32" s="135"/>
      <c r="R32" s="135"/>
      <c r="S32" s="56"/>
      <c r="T32" s="172"/>
    </row>
    <row r="33" spans="1:20" ht="20.100000000000001" customHeight="1" x14ac:dyDescent="0.25">
      <c r="A33" s="154">
        <v>7</v>
      </c>
      <c r="B33" s="118"/>
      <c r="C33" s="259"/>
      <c r="D33" s="106">
        <v>90</v>
      </c>
      <c r="E33" s="119"/>
      <c r="F33" s="122"/>
      <c r="G33" s="106"/>
      <c r="H33" s="106"/>
      <c r="I33" s="106"/>
      <c r="J33" s="123"/>
      <c r="K33" s="41"/>
      <c r="L33" s="42"/>
      <c r="M33" s="55"/>
      <c r="N33" s="42"/>
      <c r="O33" s="129"/>
      <c r="P33" s="134">
        <f t="shared" si="0"/>
        <v>0</v>
      </c>
      <c r="Q33" s="135"/>
      <c r="R33" s="135"/>
      <c r="S33" s="56"/>
      <c r="T33" s="172"/>
    </row>
    <row r="34" spans="1:20" ht="20.100000000000001" customHeight="1" x14ac:dyDescent="0.25">
      <c r="A34" s="154">
        <v>8</v>
      </c>
      <c r="B34" s="118"/>
      <c r="C34" s="259"/>
      <c r="D34" s="106">
        <v>90</v>
      </c>
      <c r="E34" s="119"/>
      <c r="F34" s="122"/>
      <c r="G34" s="106"/>
      <c r="H34" s="106"/>
      <c r="I34" s="106"/>
      <c r="J34" s="123"/>
      <c r="K34" s="41"/>
      <c r="L34" s="42"/>
      <c r="M34" s="55"/>
      <c r="N34" s="42"/>
      <c r="O34" s="129"/>
      <c r="P34" s="134">
        <f t="shared" si="0"/>
        <v>0</v>
      </c>
      <c r="Q34" s="135"/>
      <c r="R34" s="135"/>
      <c r="S34" s="56"/>
      <c r="T34" s="172"/>
    </row>
    <row r="35" spans="1:20" ht="20.100000000000001" customHeight="1" x14ac:dyDescent="0.25">
      <c r="A35" s="154">
        <v>9</v>
      </c>
      <c r="B35" s="118"/>
      <c r="C35" s="259"/>
      <c r="D35" s="106">
        <v>90</v>
      </c>
      <c r="E35" s="119"/>
      <c r="F35" s="122"/>
      <c r="G35" s="106"/>
      <c r="H35" s="106"/>
      <c r="I35" s="106"/>
      <c r="J35" s="123"/>
      <c r="K35" s="41"/>
      <c r="L35" s="42"/>
      <c r="M35" s="55"/>
      <c r="N35" s="42"/>
      <c r="O35" s="129"/>
      <c r="P35" s="134">
        <f t="shared" si="0"/>
        <v>0</v>
      </c>
      <c r="Q35" s="135"/>
      <c r="R35" s="135"/>
      <c r="S35" s="56"/>
      <c r="T35" s="172"/>
    </row>
    <row r="36" spans="1:20" ht="20.100000000000001" customHeight="1" thickBot="1" x14ac:dyDescent="0.3">
      <c r="A36" s="161">
        <v>11</v>
      </c>
      <c r="B36" s="173"/>
      <c r="C36" s="43"/>
      <c r="D36" s="43"/>
      <c r="E36" s="174"/>
      <c r="F36" s="175"/>
      <c r="G36" s="43"/>
      <c r="H36" s="43"/>
      <c r="I36" s="162"/>
      <c r="J36" s="176"/>
      <c r="K36" s="177"/>
      <c r="L36" s="178"/>
      <c r="M36" s="179"/>
      <c r="N36" s="178"/>
      <c r="O36" s="180"/>
      <c r="P36" s="179"/>
      <c r="Q36" s="179"/>
      <c r="R36" s="179"/>
      <c r="S36" s="181"/>
      <c r="T36" s="182"/>
    </row>
    <row r="37" spans="1:20" ht="15" customHeight="1" x14ac:dyDescent="0.3">
      <c r="J37" s="44" t="s">
        <v>29</v>
      </c>
      <c r="K37" s="197"/>
      <c r="O37" s="204">
        <f>SUM(O27:O36)</f>
        <v>0</v>
      </c>
      <c r="P37" s="704">
        <f>SUM(P27:P36)</f>
        <v>0</v>
      </c>
      <c r="Q37" s="704"/>
    </row>
    <row r="38" spans="1:20" ht="15" customHeight="1" x14ac:dyDescent="0.25">
      <c r="I38" s="163"/>
      <c r="J38" s="163"/>
      <c r="K38" s="163"/>
      <c r="S38" s="105"/>
      <c r="T38" s="105"/>
    </row>
    <row r="39" spans="1:20" ht="15" customHeight="1" x14ac:dyDescent="0.25">
      <c r="D39" s="150" t="s">
        <v>660</v>
      </c>
      <c r="S39" s="105"/>
      <c r="T39" s="105"/>
    </row>
  </sheetData>
  <mergeCells count="35">
    <mergeCell ref="A1:D3"/>
    <mergeCell ref="B24:E24"/>
    <mergeCell ref="G24:J24"/>
    <mergeCell ref="K24:N24"/>
    <mergeCell ref="E1:S1"/>
    <mergeCell ref="E2:S2"/>
    <mergeCell ref="E3:S3"/>
    <mergeCell ref="Q9:T9"/>
    <mergeCell ref="Q10:T11"/>
    <mergeCell ref="Q12:T12"/>
    <mergeCell ref="Q16:T16"/>
    <mergeCell ref="Q17:R17"/>
    <mergeCell ref="Q18:R18"/>
    <mergeCell ref="Q22:R22"/>
    <mergeCell ref="S22:T23"/>
    <mergeCell ref="Q23:R23"/>
    <mergeCell ref="I22:P23"/>
    <mergeCell ref="P37:Q37"/>
    <mergeCell ref="A22:B22"/>
    <mergeCell ref="C22:E23"/>
    <mergeCell ref="F22:H22"/>
    <mergeCell ref="A23:B23"/>
    <mergeCell ref="F23:H23"/>
    <mergeCell ref="A4:P21"/>
    <mergeCell ref="Q4:T4"/>
    <mergeCell ref="Q6:R7"/>
    <mergeCell ref="S6:T7"/>
    <mergeCell ref="Q8:T8"/>
    <mergeCell ref="S17:T17"/>
    <mergeCell ref="S18:T18"/>
    <mergeCell ref="T2:T3"/>
    <mergeCell ref="Q5:T5"/>
    <mergeCell ref="Q19:R20"/>
    <mergeCell ref="S19:S21"/>
    <mergeCell ref="T19:T20"/>
  </mergeCells>
  <conditionalFormatting sqref="J36:K36">
    <cfRule type="duplicateValues" dxfId="17" priority="10"/>
  </conditionalFormatting>
  <conditionalFormatting sqref="K27:K35">
    <cfRule type="duplicateValues" dxfId="16" priority="1"/>
  </conditionalFormatting>
  <pageMargins left="0.59055118110236227" right="0.19685039370078741" top="0.39370078740157483" bottom="0.39370078740157483" header="0.19685039370078741" footer="0.19685039370078741"/>
  <pageSetup paperSize="9" scale="88" fitToHeight="0" orientation="landscape" r:id="rId1"/>
  <headerFooter alignWithMargins="0">
    <oddFooter>&amp;L&amp;10             str &amp;P z  &amp;N&amp;C&amp;A&amp;R&amp;8 03.10.2012</oddFooter>
  </headerFooter>
  <drawing r:id="rId2"/>
  <legacyDrawing r:id="rId3"/>
  <controls>
    <mc:AlternateContent xmlns:mc="http://schemas.openxmlformats.org/markup-compatibility/2006">
      <mc:Choice Requires="x14">
        <control shapeId="86235" r:id="rId4" name="CheckBox5">
          <controlPr defaultSize="0" autoFill="0" autoLine="0" r:id="rId5">
            <anchor moveWithCells="1">
              <from>
                <xdr:col>16</xdr:col>
                <xdr:colOff>129540</xdr:colOff>
                <xdr:row>11</xdr:row>
                <xdr:rowOff>236220</xdr:rowOff>
              </from>
              <to>
                <xdr:col>18</xdr:col>
                <xdr:colOff>967740</xdr:colOff>
                <xdr:row>12</xdr:row>
                <xdr:rowOff>220980</xdr:rowOff>
              </to>
            </anchor>
          </controlPr>
        </control>
      </mc:Choice>
      <mc:Fallback>
        <control shapeId="86235" r:id="rId4" name="CheckBox5"/>
      </mc:Fallback>
    </mc:AlternateContent>
    <mc:AlternateContent xmlns:mc="http://schemas.openxmlformats.org/markup-compatibility/2006">
      <mc:Choice Requires="x14">
        <control shapeId="86236" r:id="rId6" name="CheckBox6">
          <controlPr defaultSize="0" autoFill="0" autoLine="0" r:id="rId7">
            <anchor moveWithCells="1">
              <from>
                <xdr:col>16</xdr:col>
                <xdr:colOff>114300</xdr:colOff>
                <xdr:row>13</xdr:row>
                <xdr:rowOff>243840</xdr:rowOff>
              </from>
              <to>
                <xdr:col>19</xdr:col>
                <xdr:colOff>381000</xdr:colOff>
                <xdr:row>14</xdr:row>
                <xdr:rowOff>243840</xdr:rowOff>
              </to>
            </anchor>
          </controlPr>
        </control>
      </mc:Choice>
      <mc:Fallback>
        <control shapeId="86236" r:id="rId6" name="CheckBox6"/>
      </mc:Fallback>
    </mc:AlternateContent>
    <mc:AlternateContent xmlns:mc="http://schemas.openxmlformats.org/markup-compatibility/2006">
      <mc:Choice Requires="x14">
        <control shapeId="86237" r:id="rId8" name="CheckBox7">
          <controlPr defaultSize="0" autoFill="0" autoLine="0" r:id="rId9">
            <anchor moveWithCells="1">
              <from>
                <xdr:col>16</xdr:col>
                <xdr:colOff>137160</xdr:colOff>
                <xdr:row>5</xdr:row>
                <xdr:rowOff>152400</xdr:rowOff>
              </from>
              <to>
                <xdr:col>17</xdr:col>
                <xdr:colOff>495300</xdr:colOff>
                <xdr:row>6</xdr:row>
                <xdr:rowOff>114300</xdr:rowOff>
              </to>
            </anchor>
          </controlPr>
        </control>
      </mc:Choice>
      <mc:Fallback>
        <control shapeId="86237" r:id="rId8" name="CheckBox7"/>
      </mc:Fallback>
    </mc:AlternateContent>
    <mc:AlternateContent xmlns:mc="http://schemas.openxmlformats.org/markup-compatibility/2006">
      <mc:Choice Requires="x14">
        <control shapeId="86238" r:id="rId10" name="CheckBox8">
          <controlPr defaultSize="0" autoFill="0" autoLine="0" r:id="rId11">
            <anchor moveWithCells="1">
              <from>
                <xdr:col>16</xdr:col>
                <xdr:colOff>243840</xdr:colOff>
                <xdr:row>7</xdr:row>
                <xdr:rowOff>38100</xdr:rowOff>
              </from>
              <to>
                <xdr:col>19</xdr:col>
                <xdr:colOff>228600</xdr:colOff>
                <xdr:row>8</xdr:row>
                <xdr:rowOff>38100</xdr:rowOff>
              </to>
            </anchor>
          </controlPr>
        </control>
      </mc:Choice>
      <mc:Fallback>
        <control shapeId="86238" r:id="rId10" name="CheckBox8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200-000000000000}">
          <x14:formula1>
            <xm:f>Data!$A$2:$A$4</xm:f>
          </x14:formula1>
          <xm:sqref>S19</xm:sqref>
        </x14:dataValidation>
        <x14:dataValidation type="list" allowBlank="1" showInputMessage="1" showErrorMessage="1" xr:uid="{00000000-0002-0000-0200-000001000000}">
          <x14:formula1>
            <xm:f>Data!$C$2:$C$15</xm:f>
          </x14:formula1>
          <xm:sqref>S6</xm:sqref>
        </x14:dataValidation>
        <x14:dataValidation type="list" allowBlank="1" showInputMessage="1" showErrorMessage="1" xr:uid="{00000000-0002-0000-0200-000002000000}">
          <x14:formula1>
            <xm:f>Data!$I$8:$I$11</xm:f>
          </x14:formula1>
          <xm:sqref>S18:T18</xm:sqref>
        </x14:dataValidation>
        <x14:dataValidation type="list" allowBlank="1" showInputMessage="1" showErrorMessage="1" xr:uid="{00000000-0002-0000-0200-000003000000}">
          <x14:formula1>
            <xm:f>Data!$I$2:$I$4</xm:f>
          </x14:formula1>
          <xm:sqref>S17:T17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ul12">
    <pageSetUpPr fitToPage="1"/>
  </sheetPr>
  <dimension ref="A1:U39"/>
  <sheetViews>
    <sheetView view="pageBreakPreview" zoomScale="90" zoomScaleNormal="125" zoomScaleSheetLayoutView="90" workbookViewId="0">
      <selection activeCell="O28" sqref="O28"/>
    </sheetView>
  </sheetViews>
  <sheetFormatPr defaultColWidth="6.81640625" defaultRowHeight="15" outlineLevelCol="1" x14ac:dyDescent="0.25"/>
  <cols>
    <col min="1" max="3" width="6.81640625" style="2" customWidth="1"/>
    <col min="4" max="4" width="6.81640625" style="3" customWidth="1"/>
    <col min="5" max="5" width="6.81640625" style="2" customWidth="1"/>
    <col min="6" max="6" width="6.81640625" style="3" customWidth="1"/>
    <col min="7" max="9" width="6.81640625" style="2" customWidth="1"/>
    <col min="10" max="11" width="6.81640625" style="2" hidden="1" customWidth="1" outlineLevel="1"/>
    <col min="12" max="12" width="6.81640625" style="3" hidden="1" customWidth="1" outlineLevel="1"/>
    <col min="13" max="13" width="6.81640625" style="2" hidden="1" customWidth="1" outlineLevel="1"/>
    <col min="14" max="14" width="6.81640625" style="2" customWidth="1" collapsed="1"/>
    <col min="15" max="15" width="6.81640625" style="3" customWidth="1"/>
    <col min="16" max="16" width="6.81640625" style="1"/>
    <col min="17" max="18" width="14.6328125" style="1" customWidth="1"/>
    <col min="19" max="19" width="6.81640625" style="1" customWidth="1"/>
    <col min="20" max="20" width="14.6328125" style="1" customWidth="1"/>
    <col min="21" max="16384" width="6.81640625" style="1"/>
  </cols>
  <sheetData>
    <row r="1" spans="1:21" ht="20.100000000000001" customHeight="1" x14ac:dyDescent="0.3">
      <c r="A1" s="571"/>
      <c r="B1" s="705"/>
      <c r="C1" s="705"/>
      <c r="D1" s="705"/>
      <c r="E1" s="768" t="s">
        <v>689</v>
      </c>
      <c r="F1" s="768"/>
      <c r="G1" s="768"/>
      <c r="H1" s="768"/>
      <c r="I1" s="768"/>
      <c r="J1" s="768"/>
      <c r="K1" s="768"/>
      <c r="L1" s="768"/>
      <c r="M1" s="768"/>
      <c r="N1" s="768" t="s">
        <v>102</v>
      </c>
      <c r="O1" s="768"/>
      <c r="P1" s="768"/>
      <c r="Q1" s="768"/>
      <c r="R1" s="768"/>
      <c r="S1" s="769"/>
      <c r="T1" s="147" t="s">
        <v>102</v>
      </c>
    </row>
    <row r="2" spans="1:21" ht="20.100000000000001" customHeight="1" x14ac:dyDescent="0.25">
      <c r="A2" s="706"/>
      <c r="B2" s="707"/>
      <c r="C2" s="707"/>
      <c r="D2" s="707"/>
      <c r="E2" s="672" t="s">
        <v>673</v>
      </c>
      <c r="F2" s="672"/>
      <c r="G2" s="672"/>
      <c r="H2" s="672"/>
      <c r="I2" s="672"/>
      <c r="J2" s="672"/>
      <c r="K2" s="672"/>
      <c r="L2" s="672"/>
      <c r="M2" s="672"/>
      <c r="N2" s="672">
        <f>'FORMULARZ ZAMÓWIENIA - OKŁADKA'!N2:O3</f>
        <v>45630</v>
      </c>
      <c r="O2" s="672"/>
      <c r="P2" s="672"/>
      <c r="Q2" s="672"/>
      <c r="R2" s="672"/>
      <c r="S2" s="673"/>
      <c r="T2" s="751">
        <f>'FORMULARZ ZAMÓWIENIA - OKŁADKA'!N2</f>
        <v>45630</v>
      </c>
    </row>
    <row r="3" spans="1:21" ht="20.100000000000001" customHeight="1" thickBot="1" x14ac:dyDescent="0.3">
      <c r="A3" s="706"/>
      <c r="B3" s="707"/>
      <c r="C3" s="707"/>
      <c r="D3" s="707"/>
      <c r="E3" s="674" t="s">
        <v>672</v>
      </c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5"/>
      <c r="T3" s="665"/>
    </row>
    <row r="4" spans="1:21" ht="20.100000000000001" customHeight="1" x14ac:dyDescent="0.25">
      <c r="A4" s="683"/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5"/>
      <c r="Q4" s="676" t="s">
        <v>679</v>
      </c>
      <c r="R4" s="677"/>
      <c r="S4" s="677"/>
      <c r="T4" s="678"/>
    </row>
    <row r="5" spans="1:21" ht="20.100000000000001" customHeight="1" x14ac:dyDescent="0.25">
      <c r="A5" s="686"/>
      <c r="B5" s="687"/>
      <c r="C5" s="687"/>
      <c r="D5" s="687"/>
      <c r="E5" s="687"/>
      <c r="F5" s="687"/>
      <c r="G5" s="687"/>
      <c r="H5" s="687"/>
      <c r="I5" s="687"/>
      <c r="J5" s="687"/>
      <c r="K5" s="687"/>
      <c r="L5" s="687"/>
      <c r="M5" s="687"/>
      <c r="N5" s="687"/>
      <c r="O5" s="687"/>
      <c r="P5" s="688"/>
      <c r="Q5" s="646" t="s">
        <v>678</v>
      </c>
      <c r="R5" s="647"/>
      <c r="S5" s="647"/>
      <c r="T5" s="648"/>
    </row>
    <row r="6" spans="1:21" ht="20.100000000000001" customHeight="1" x14ac:dyDescent="0.25">
      <c r="A6" s="686"/>
      <c r="B6" s="687"/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7"/>
      <c r="N6" s="687"/>
      <c r="O6" s="687"/>
      <c r="P6" s="688"/>
      <c r="Q6" s="679"/>
      <c r="R6" s="680"/>
      <c r="S6" s="666" t="s">
        <v>87</v>
      </c>
      <c r="T6" s="667"/>
      <c r="U6" s="1" t="s">
        <v>646</v>
      </c>
    </row>
    <row r="7" spans="1:21" ht="20.100000000000001" customHeight="1" x14ac:dyDescent="0.25">
      <c r="A7" s="686"/>
      <c r="B7" s="687"/>
      <c r="C7" s="687"/>
      <c r="D7" s="687"/>
      <c r="E7" s="687"/>
      <c r="F7" s="687"/>
      <c r="G7" s="687"/>
      <c r="H7" s="687"/>
      <c r="I7" s="687"/>
      <c r="J7" s="687"/>
      <c r="K7" s="687"/>
      <c r="L7" s="687"/>
      <c r="M7" s="687"/>
      <c r="N7" s="687"/>
      <c r="O7" s="687"/>
      <c r="P7" s="688"/>
      <c r="Q7" s="681"/>
      <c r="R7" s="682"/>
      <c r="S7" s="668"/>
      <c r="T7" s="669"/>
    </row>
    <row r="8" spans="1:21" ht="20.100000000000001" customHeight="1" x14ac:dyDescent="0.25">
      <c r="A8" s="686"/>
      <c r="B8" s="687"/>
      <c r="C8" s="687"/>
      <c r="D8" s="687"/>
      <c r="E8" s="687"/>
      <c r="F8" s="687"/>
      <c r="G8" s="687"/>
      <c r="H8" s="687"/>
      <c r="I8" s="687"/>
      <c r="J8" s="687"/>
      <c r="K8" s="687"/>
      <c r="L8" s="687"/>
      <c r="M8" s="687"/>
      <c r="N8" s="687"/>
      <c r="O8" s="687"/>
      <c r="P8" s="688"/>
      <c r="Q8" s="692"/>
      <c r="R8" s="693"/>
      <c r="S8" s="693"/>
      <c r="T8" s="694"/>
    </row>
    <row r="9" spans="1:21" ht="20.100000000000001" customHeight="1" x14ac:dyDescent="0.25">
      <c r="A9" s="686"/>
      <c r="B9" s="687"/>
      <c r="C9" s="687"/>
      <c r="D9" s="687"/>
      <c r="E9" s="687"/>
      <c r="F9" s="687"/>
      <c r="G9" s="687"/>
      <c r="H9" s="687"/>
      <c r="I9" s="687"/>
      <c r="J9" s="687"/>
      <c r="K9" s="687"/>
      <c r="L9" s="687"/>
      <c r="M9" s="687"/>
      <c r="N9" s="687"/>
      <c r="O9" s="687"/>
      <c r="P9" s="688"/>
      <c r="Q9" s="736" t="s">
        <v>104</v>
      </c>
      <c r="R9" s="737"/>
      <c r="S9" s="737"/>
      <c r="T9" s="738"/>
      <c r="U9" s="54"/>
    </row>
    <row r="10" spans="1:21" ht="20.100000000000001" customHeight="1" x14ac:dyDescent="0.25">
      <c r="A10" s="686"/>
      <c r="B10" s="687"/>
      <c r="C10" s="687"/>
      <c r="D10" s="687"/>
      <c r="E10" s="687"/>
      <c r="F10" s="687"/>
      <c r="G10" s="687"/>
      <c r="H10" s="687"/>
      <c r="I10" s="687"/>
      <c r="J10" s="687"/>
      <c r="K10" s="687"/>
      <c r="L10" s="687"/>
      <c r="M10" s="687"/>
      <c r="N10" s="687"/>
      <c r="O10" s="687"/>
      <c r="P10" s="688"/>
      <c r="Q10" s="573" t="s">
        <v>651</v>
      </c>
      <c r="R10" s="574"/>
      <c r="S10" s="574"/>
      <c r="T10" s="739"/>
    </row>
    <row r="11" spans="1:21" ht="20.100000000000001" customHeight="1" thickBot="1" x14ac:dyDescent="0.3">
      <c r="A11" s="686"/>
      <c r="B11" s="687"/>
      <c r="C11" s="687"/>
      <c r="D11" s="687"/>
      <c r="E11" s="687"/>
      <c r="F11" s="687"/>
      <c r="G11" s="687"/>
      <c r="H11" s="687"/>
      <c r="I11" s="687"/>
      <c r="J11" s="687"/>
      <c r="K11" s="687"/>
      <c r="L11" s="687"/>
      <c r="M11" s="687"/>
      <c r="N11" s="687"/>
      <c r="O11" s="687"/>
      <c r="P11" s="688"/>
      <c r="Q11" s="575"/>
      <c r="R11" s="576"/>
      <c r="S11" s="576"/>
      <c r="T11" s="740"/>
      <c r="U11" s="1" t="s">
        <v>647</v>
      </c>
    </row>
    <row r="12" spans="1:21" ht="20.100000000000001" customHeight="1" x14ac:dyDescent="0.25">
      <c r="A12" s="686"/>
      <c r="B12" s="687"/>
      <c r="C12" s="687"/>
      <c r="D12" s="687"/>
      <c r="E12" s="687"/>
      <c r="F12" s="687"/>
      <c r="G12" s="687"/>
      <c r="H12" s="687"/>
      <c r="I12" s="687"/>
      <c r="J12" s="687"/>
      <c r="K12" s="687"/>
      <c r="L12" s="687"/>
      <c r="M12" s="687"/>
      <c r="N12" s="687"/>
      <c r="O12" s="687"/>
      <c r="P12" s="688"/>
      <c r="Q12" s="695" t="s">
        <v>652</v>
      </c>
      <c r="R12" s="696"/>
      <c r="S12" s="696"/>
      <c r="T12" s="697"/>
    </row>
    <row r="13" spans="1:21" ht="20.100000000000001" customHeight="1" x14ac:dyDescent="0.25">
      <c r="A13" s="686"/>
      <c r="B13" s="687"/>
      <c r="C13" s="687"/>
      <c r="D13" s="687"/>
      <c r="E13" s="687"/>
      <c r="F13" s="687"/>
      <c r="G13" s="687"/>
      <c r="H13" s="687"/>
      <c r="I13" s="687"/>
      <c r="J13" s="687"/>
      <c r="K13" s="687"/>
      <c r="L13" s="687"/>
      <c r="M13" s="687"/>
      <c r="N13" s="687"/>
      <c r="O13" s="687"/>
      <c r="P13" s="688"/>
      <c r="Q13" s="112"/>
      <c r="R13" s="113"/>
      <c r="S13" s="113"/>
      <c r="T13" s="115"/>
    </row>
    <row r="14" spans="1:21" ht="20.100000000000001" customHeight="1" x14ac:dyDescent="0.25">
      <c r="A14" s="686"/>
      <c r="B14" s="687"/>
      <c r="C14" s="687"/>
      <c r="D14" s="687"/>
      <c r="E14" s="687"/>
      <c r="F14" s="687"/>
      <c r="G14" s="687"/>
      <c r="H14" s="687"/>
      <c r="I14" s="687"/>
      <c r="J14" s="687"/>
      <c r="K14" s="687"/>
      <c r="L14" s="687"/>
      <c r="M14" s="687"/>
      <c r="N14" s="687"/>
      <c r="O14" s="687"/>
      <c r="P14" s="688"/>
      <c r="Q14" s="165" t="s">
        <v>671</v>
      </c>
      <c r="R14" s="113"/>
      <c r="S14" s="113"/>
      <c r="T14" s="114"/>
    </row>
    <row r="15" spans="1:21" ht="20.100000000000001" customHeight="1" x14ac:dyDescent="0.25">
      <c r="A15" s="686"/>
      <c r="B15" s="687"/>
      <c r="C15" s="687"/>
      <c r="D15" s="687"/>
      <c r="E15" s="687"/>
      <c r="F15" s="687"/>
      <c r="G15" s="687"/>
      <c r="H15" s="687"/>
      <c r="I15" s="687"/>
      <c r="J15" s="687"/>
      <c r="K15" s="687"/>
      <c r="L15" s="687"/>
      <c r="M15" s="687"/>
      <c r="N15" s="687"/>
      <c r="O15" s="687"/>
      <c r="P15" s="688"/>
      <c r="Q15" s="112"/>
      <c r="R15" s="113"/>
      <c r="S15" s="113"/>
      <c r="T15" s="115"/>
    </row>
    <row r="16" spans="1:21" ht="20.100000000000001" customHeight="1" thickBot="1" x14ac:dyDescent="0.3">
      <c r="A16" s="686"/>
      <c r="B16" s="687"/>
      <c r="C16" s="687"/>
      <c r="D16" s="687"/>
      <c r="E16" s="687"/>
      <c r="F16" s="687"/>
      <c r="G16" s="687"/>
      <c r="H16" s="687"/>
      <c r="I16" s="687"/>
      <c r="J16" s="687"/>
      <c r="K16" s="687"/>
      <c r="L16" s="687"/>
      <c r="M16" s="687"/>
      <c r="N16" s="687"/>
      <c r="O16" s="687"/>
      <c r="P16" s="688"/>
      <c r="Q16" s="698" t="s">
        <v>627</v>
      </c>
      <c r="R16" s="699"/>
      <c r="S16" s="699"/>
      <c r="T16" s="700"/>
    </row>
    <row r="17" spans="1:21" ht="20.100000000000001" customHeight="1" thickBot="1" x14ac:dyDescent="0.35">
      <c r="A17" s="686"/>
      <c r="B17" s="687"/>
      <c r="C17" s="687"/>
      <c r="D17" s="687"/>
      <c r="E17" s="687"/>
      <c r="F17" s="687"/>
      <c r="G17" s="687"/>
      <c r="H17" s="687"/>
      <c r="I17" s="687"/>
      <c r="J17" s="687"/>
      <c r="K17" s="687"/>
      <c r="L17" s="687"/>
      <c r="M17" s="687"/>
      <c r="N17" s="687"/>
      <c r="O17" s="687"/>
      <c r="P17" s="688"/>
      <c r="Q17" s="660" t="s">
        <v>668</v>
      </c>
      <c r="R17" s="661"/>
      <c r="S17" s="658" t="s">
        <v>344</v>
      </c>
      <c r="T17" s="659"/>
      <c r="U17" s="1" t="s">
        <v>666</v>
      </c>
    </row>
    <row r="18" spans="1:21" ht="20.100000000000001" customHeight="1" thickBot="1" x14ac:dyDescent="0.35">
      <c r="A18" s="686"/>
      <c r="B18" s="687"/>
      <c r="C18" s="687"/>
      <c r="D18" s="687"/>
      <c r="E18" s="687"/>
      <c r="F18" s="687"/>
      <c r="G18" s="687"/>
      <c r="H18" s="687"/>
      <c r="I18" s="687"/>
      <c r="J18" s="687"/>
      <c r="K18" s="687"/>
      <c r="L18" s="687"/>
      <c r="M18" s="687"/>
      <c r="N18" s="687"/>
      <c r="O18" s="687"/>
      <c r="P18" s="688"/>
      <c r="Q18" s="660" t="s">
        <v>667</v>
      </c>
      <c r="R18" s="661"/>
      <c r="S18" s="662" t="s">
        <v>473</v>
      </c>
      <c r="T18" s="662"/>
      <c r="U18" s="1" t="s">
        <v>669</v>
      </c>
    </row>
    <row r="19" spans="1:21" ht="20.100000000000001" customHeight="1" x14ac:dyDescent="0.25">
      <c r="A19" s="686"/>
      <c r="B19" s="687"/>
      <c r="C19" s="687"/>
      <c r="D19" s="687"/>
      <c r="E19" s="687"/>
      <c r="F19" s="687"/>
      <c r="G19" s="687"/>
      <c r="H19" s="687"/>
      <c r="I19" s="687"/>
      <c r="J19" s="687"/>
      <c r="K19" s="687"/>
      <c r="L19" s="687"/>
      <c r="M19" s="687"/>
      <c r="N19" s="687"/>
      <c r="O19" s="687"/>
      <c r="P19" s="688"/>
      <c r="Q19" s="544" t="s">
        <v>10</v>
      </c>
      <c r="R19" s="545"/>
      <c r="S19" s="641" t="s">
        <v>82</v>
      </c>
      <c r="T19" s="766" t="s">
        <v>11</v>
      </c>
    </row>
    <row r="20" spans="1:21" ht="20.100000000000001" customHeight="1" x14ac:dyDescent="0.25">
      <c r="A20" s="686"/>
      <c r="B20" s="687"/>
      <c r="C20" s="687"/>
      <c r="D20" s="687"/>
      <c r="E20" s="687"/>
      <c r="F20" s="687"/>
      <c r="G20" s="687"/>
      <c r="H20" s="687"/>
      <c r="I20" s="687"/>
      <c r="J20" s="687"/>
      <c r="K20" s="687"/>
      <c r="L20" s="687"/>
      <c r="M20" s="687"/>
      <c r="N20" s="687"/>
      <c r="O20" s="687"/>
      <c r="P20" s="688"/>
      <c r="Q20" s="546"/>
      <c r="R20" s="547"/>
      <c r="S20" s="642"/>
      <c r="T20" s="767"/>
    </row>
    <row r="21" spans="1:21" ht="20.100000000000001" customHeight="1" thickBot="1" x14ac:dyDescent="0.3">
      <c r="A21" s="689"/>
      <c r="B21" s="690"/>
      <c r="C21" s="690"/>
      <c r="D21" s="690"/>
      <c r="E21" s="690"/>
      <c r="F21" s="690"/>
      <c r="G21" s="690"/>
      <c r="H21" s="690"/>
      <c r="I21" s="690"/>
      <c r="J21" s="690"/>
      <c r="K21" s="690"/>
      <c r="L21" s="690"/>
      <c r="M21" s="690"/>
      <c r="N21" s="690"/>
      <c r="O21" s="690"/>
      <c r="P21" s="691"/>
      <c r="Q21" s="152" t="s">
        <v>61</v>
      </c>
      <c r="R21" s="153"/>
      <c r="S21" s="643"/>
      <c r="T21" s="116" t="s">
        <v>653</v>
      </c>
    </row>
    <row r="22" spans="1:21" ht="15" customHeight="1" x14ac:dyDescent="0.25">
      <c r="A22" s="725" t="s">
        <v>27</v>
      </c>
      <c r="B22" s="726"/>
      <c r="C22" s="741"/>
      <c r="D22" s="742"/>
      <c r="E22" s="752"/>
      <c r="F22" s="723" t="s">
        <v>30</v>
      </c>
      <c r="G22" s="723"/>
      <c r="H22" s="723"/>
      <c r="I22" s="745" t="s">
        <v>691</v>
      </c>
      <c r="J22" s="746"/>
      <c r="K22" s="746"/>
      <c r="L22" s="746"/>
      <c r="M22" s="746"/>
      <c r="N22" s="746"/>
      <c r="O22" s="746"/>
      <c r="P22" s="747"/>
      <c r="Q22" s="710" t="s">
        <v>5</v>
      </c>
      <c r="R22" s="711"/>
      <c r="S22" s="637"/>
      <c r="T22" s="637"/>
    </row>
    <row r="23" spans="1:21" ht="15.6" thickBot="1" x14ac:dyDescent="0.3">
      <c r="A23" s="714" t="s">
        <v>89</v>
      </c>
      <c r="B23" s="715"/>
      <c r="C23" s="743"/>
      <c r="D23" s="744"/>
      <c r="E23" s="753"/>
      <c r="F23" s="724" t="s">
        <v>88</v>
      </c>
      <c r="G23" s="724"/>
      <c r="H23" s="724"/>
      <c r="I23" s="748"/>
      <c r="J23" s="749"/>
      <c r="K23" s="749"/>
      <c r="L23" s="749"/>
      <c r="M23" s="749"/>
      <c r="N23" s="749"/>
      <c r="O23" s="749"/>
      <c r="P23" s="750"/>
      <c r="Q23" s="712" t="s">
        <v>31</v>
      </c>
      <c r="R23" s="713"/>
      <c r="S23" s="639"/>
      <c r="T23" s="639"/>
    </row>
    <row r="24" spans="1:21" ht="27.6" customHeight="1" x14ac:dyDescent="0.25">
      <c r="A24" s="103" t="s">
        <v>347</v>
      </c>
      <c r="B24" s="760" t="s">
        <v>635</v>
      </c>
      <c r="C24" s="761"/>
      <c r="D24" s="762"/>
      <c r="E24" s="51" t="s">
        <v>636</v>
      </c>
      <c r="F24" s="719" t="s">
        <v>643</v>
      </c>
      <c r="G24" s="757"/>
      <c r="H24" s="757"/>
      <c r="I24" s="758"/>
      <c r="J24" s="763" t="s">
        <v>642</v>
      </c>
      <c r="K24" s="759"/>
      <c r="L24" s="759"/>
      <c r="M24" s="764"/>
      <c r="N24" s="126" t="s">
        <v>95</v>
      </c>
      <c r="O24" s="58" t="s">
        <v>637</v>
      </c>
      <c r="P24" s="48" t="s">
        <v>94</v>
      </c>
      <c r="Q24" s="131" t="s">
        <v>91</v>
      </c>
      <c r="R24" s="99" t="s">
        <v>23</v>
      </c>
      <c r="S24" s="765"/>
      <c r="T24" s="729"/>
    </row>
    <row r="25" spans="1:21" ht="27.6" x14ac:dyDescent="0.25">
      <c r="A25" s="102" t="s">
        <v>90</v>
      </c>
      <c r="B25" s="108" t="s">
        <v>628</v>
      </c>
      <c r="C25" s="109" t="s">
        <v>674</v>
      </c>
      <c r="D25" s="110" t="s">
        <v>675</v>
      </c>
      <c r="E25" s="104" t="s">
        <v>630</v>
      </c>
      <c r="F25" s="88" t="s">
        <v>631</v>
      </c>
      <c r="G25" s="88" t="s">
        <v>632</v>
      </c>
      <c r="H25" s="88" t="s">
        <v>633</v>
      </c>
      <c r="I25" s="121" t="s">
        <v>634</v>
      </c>
      <c r="J25" s="46" t="s">
        <v>638</v>
      </c>
      <c r="K25" s="57" t="s">
        <v>639</v>
      </c>
      <c r="L25" s="167" t="s">
        <v>640</v>
      </c>
      <c r="M25" s="57" t="s">
        <v>641</v>
      </c>
      <c r="N25" s="127" t="s">
        <v>92</v>
      </c>
      <c r="O25" s="45" t="s">
        <v>645</v>
      </c>
      <c r="P25" s="132" t="s">
        <v>93</v>
      </c>
      <c r="Q25" s="133" t="s">
        <v>98</v>
      </c>
      <c r="R25" s="101" t="s">
        <v>97</v>
      </c>
      <c r="S25" s="730"/>
      <c r="T25" s="732"/>
    </row>
    <row r="26" spans="1:21" ht="15.6" thickBot="1" x14ac:dyDescent="0.3">
      <c r="A26" s="49" t="s">
        <v>101</v>
      </c>
      <c r="B26" s="82">
        <v>400</v>
      </c>
      <c r="C26" s="78">
        <v>300</v>
      </c>
      <c r="D26" s="85">
        <v>500</v>
      </c>
      <c r="E26" s="82">
        <v>30</v>
      </c>
      <c r="F26" s="80">
        <v>20</v>
      </c>
      <c r="G26" s="80">
        <v>20</v>
      </c>
      <c r="H26" s="80">
        <v>20</v>
      </c>
      <c r="I26" s="85">
        <v>20</v>
      </c>
      <c r="J26" s="79">
        <v>10</v>
      </c>
      <c r="K26" s="81">
        <v>10</v>
      </c>
      <c r="L26" s="80">
        <v>25</v>
      </c>
      <c r="M26" s="81">
        <v>32</v>
      </c>
      <c r="N26" s="128">
        <v>5</v>
      </c>
      <c r="O26" s="79">
        <v>0</v>
      </c>
      <c r="P26" s="80" t="s">
        <v>96</v>
      </c>
      <c r="Q26" s="80" t="s">
        <v>100</v>
      </c>
      <c r="R26" s="85" t="s">
        <v>99</v>
      </c>
      <c r="S26" s="730"/>
      <c r="T26" s="732"/>
    </row>
    <row r="27" spans="1:21" x14ac:dyDescent="0.25">
      <c r="A27" s="154">
        <v>1</v>
      </c>
      <c r="B27" s="118"/>
      <c r="C27" s="155"/>
      <c r="D27" s="119"/>
      <c r="E27" s="122"/>
      <c r="F27" s="106"/>
      <c r="G27" s="106"/>
      <c r="H27" s="106"/>
      <c r="I27" s="123"/>
      <c r="J27" s="107"/>
      <c r="K27" s="156"/>
      <c r="L27" s="198"/>
      <c r="M27" s="156"/>
      <c r="N27" s="129"/>
      <c r="O27" s="134">
        <f t="shared" ref="O27:O36" si="0">MAX(C27:D27)*B27*N27/1000000</f>
        <v>0</v>
      </c>
      <c r="P27" s="135"/>
      <c r="Q27" s="135"/>
      <c r="R27" s="76"/>
      <c r="S27" s="730"/>
      <c r="T27" s="732"/>
    </row>
    <row r="28" spans="1:21" x14ac:dyDescent="0.25">
      <c r="A28" s="154">
        <v>2</v>
      </c>
      <c r="B28" s="118"/>
      <c r="C28" s="155"/>
      <c r="D28" s="119"/>
      <c r="E28" s="122"/>
      <c r="F28" s="106"/>
      <c r="G28" s="106"/>
      <c r="H28" s="106"/>
      <c r="I28" s="123"/>
      <c r="J28" s="107"/>
      <c r="K28" s="156"/>
      <c r="L28" s="135"/>
      <c r="M28" s="156"/>
      <c r="N28" s="129"/>
      <c r="O28" s="134">
        <f t="shared" si="0"/>
        <v>0</v>
      </c>
      <c r="P28" s="135"/>
      <c r="Q28" s="135"/>
      <c r="R28" s="76"/>
      <c r="S28" s="730"/>
      <c r="T28" s="732"/>
    </row>
    <row r="29" spans="1:21" x14ac:dyDescent="0.25">
      <c r="A29" s="154">
        <v>3</v>
      </c>
      <c r="B29" s="118"/>
      <c r="C29" s="155"/>
      <c r="D29" s="119"/>
      <c r="E29" s="122"/>
      <c r="F29" s="106"/>
      <c r="G29" s="106"/>
      <c r="H29" s="106"/>
      <c r="I29" s="123"/>
      <c r="J29" s="107"/>
      <c r="K29" s="156"/>
      <c r="L29" s="135"/>
      <c r="M29" s="156"/>
      <c r="N29" s="129"/>
      <c r="O29" s="134">
        <f t="shared" si="0"/>
        <v>0</v>
      </c>
      <c r="P29" s="135"/>
      <c r="Q29" s="135"/>
      <c r="R29" s="76"/>
      <c r="S29" s="730"/>
      <c r="T29" s="732"/>
    </row>
    <row r="30" spans="1:21" x14ac:dyDescent="0.25">
      <c r="A30" s="154">
        <v>4</v>
      </c>
      <c r="B30" s="117"/>
      <c r="C30" s="40"/>
      <c r="D30" s="120"/>
      <c r="E30" s="124"/>
      <c r="F30" s="40"/>
      <c r="G30" s="40"/>
      <c r="H30" s="155"/>
      <c r="I30" s="125"/>
      <c r="J30" s="41"/>
      <c r="K30" s="42"/>
      <c r="L30" s="55"/>
      <c r="M30" s="42"/>
      <c r="N30" s="130"/>
      <c r="O30" s="134">
        <f t="shared" si="0"/>
        <v>0</v>
      </c>
      <c r="P30" s="55"/>
      <c r="Q30" s="55"/>
      <c r="R30" s="56"/>
      <c r="S30" s="730"/>
      <c r="T30" s="732"/>
    </row>
    <row r="31" spans="1:21" x14ac:dyDescent="0.25">
      <c r="A31" s="154">
        <v>5</v>
      </c>
      <c r="B31" s="117"/>
      <c r="C31" s="40"/>
      <c r="D31" s="120"/>
      <c r="E31" s="124"/>
      <c r="F31" s="40"/>
      <c r="G31" s="40"/>
      <c r="H31" s="155"/>
      <c r="I31" s="125"/>
      <c r="J31" s="41"/>
      <c r="K31" s="42"/>
      <c r="L31" s="55"/>
      <c r="M31" s="42"/>
      <c r="N31" s="130"/>
      <c r="O31" s="134">
        <f t="shared" si="0"/>
        <v>0</v>
      </c>
      <c r="P31" s="55"/>
      <c r="Q31" s="55"/>
      <c r="R31" s="56"/>
      <c r="S31" s="730"/>
      <c r="T31" s="732"/>
    </row>
    <row r="32" spans="1:21" x14ac:dyDescent="0.25">
      <c r="A32" s="154">
        <v>6</v>
      </c>
      <c r="B32" s="117"/>
      <c r="C32" s="40"/>
      <c r="D32" s="120"/>
      <c r="E32" s="124"/>
      <c r="F32" s="40"/>
      <c r="G32" s="40"/>
      <c r="H32" s="155"/>
      <c r="I32" s="125"/>
      <c r="J32" s="41"/>
      <c r="K32" s="42"/>
      <c r="L32" s="55"/>
      <c r="M32" s="42"/>
      <c r="N32" s="130"/>
      <c r="O32" s="134">
        <f t="shared" si="0"/>
        <v>0</v>
      </c>
      <c r="P32" s="55"/>
      <c r="Q32" s="55"/>
      <c r="R32" s="56"/>
      <c r="S32" s="730"/>
      <c r="T32" s="732"/>
    </row>
    <row r="33" spans="1:20" x14ac:dyDescent="0.25">
      <c r="A33" s="154">
        <v>7</v>
      </c>
      <c r="B33" s="117"/>
      <c r="C33" s="40"/>
      <c r="D33" s="120"/>
      <c r="E33" s="124"/>
      <c r="F33" s="40"/>
      <c r="G33" s="40"/>
      <c r="H33" s="155"/>
      <c r="I33" s="125"/>
      <c r="J33" s="41"/>
      <c r="K33" s="42"/>
      <c r="L33" s="55"/>
      <c r="M33" s="42"/>
      <c r="N33" s="130"/>
      <c r="O33" s="134">
        <f t="shared" si="0"/>
        <v>0</v>
      </c>
      <c r="P33" s="55"/>
      <c r="Q33" s="55"/>
      <c r="R33" s="56"/>
      <c r="S33" s="730"/>
      <c r="T33" s="732"/>
    </row>
    <row r="34" spans="1:20" x14ac:dyDescent="0.25">
      <c r="A34" s="154">
        <v>8</v>
      </c>
      <c r="B34" s="117"/>
      <c r="C34" s="40"/>
      <c r="D34" s="120"/>
      <c r="E34" s="124"/>
      <c r="F34" s="40"/>
      <c r="G34" s="40"/>
      <c r="H34" s="155"/>
      <c r="I34" s="125"/>
      <c r="J34" s="41"/>
      <c r="K34" s="42"/>
      <c r="L34" s="55"/>
      <c r="M34" s="42"/>
      <c r="N34" s="130"/>
      <c r="O34" s="134">
        <f t="shared" si="0"/>
        <v>0</v>
      </c>
      <c r="P34" s="55"/>
      <c r="Q34" s="55"/>
      <c r="R34" s="56"/>
      <c r="S34" s="730"/>
      <c r="T34" s="732"/>
    </row>
    <row r="35" spans="1:20" x14ac:dyDescent="0.25">
      <c r="A35" s="154">
        <v>9</v>
      </c>
      <c r="B35" s="117"/>
      <c r="C35" s="40"/>
      <c r="D35" s="120"/>
      <c r="E35" s="124"/>
      <c r="F35" s="40"/>
      <c r="G35" s="40"/>
      <c r="H35" s="155"/>
      <c r="I35" s="125"/>
      <c r="J35" s="41"/>
      <c r="K35" s="42"/>
      <c r="L35" s="55"/>
      <c r="M35" s="42"/>
      <c r="N35" s="130"/>
      <c r="O35" s="134">
        <f t="shared" si="0"/>
        <v>0</v>
      </c>
      <c r="P35" s="55"/>
      <c r="Q35" s="55"/>
      <c r="R35" s="56"/>
      <c r="S35" s="730"/>
      <c r="T35" s="732"/>
    </row>
    <row r="36" spans="1:20" ht="15.6" thickBot="1" x14ac:dyDescent="0.3">
      <c r="A36" s="161">
        <v>10</v>
      </c>
      <c r="B36" s="173"/>
      <c r="C36" s="43"/>
      <c r="D36" s="174"/>
      <c r="E36" s="175"/>
      <c r="F36" s="43"/>
      <c r="G36" s="43"/>
      <c r="H36" s="162"/>
      <c r="I36" s="176"/>
      <c r="J36" s="177"/>
      <c r="K36" s="178"/>
      <c r="L36" s="179"/>
      <c r="M36" s="178"/>
      <c r="N36" s="180"/>
      <c r="O36" s="304">
        <f t="shared" si="0"/>
        <v>0</v>
      </c>
      <c r="P36" s="179"/>
      <c r="Q36" s="179"/>
      <c r="R36" s="181"/>
      <c r="S36" s="733"/>
      <c r="T36" s="735"/>
    </row>
    <row r="37" spans="1:20" ht="15.6" x14ac:dyDescent="0.25">
      <c r="I37" s="44" t="s">
        <v>670</v>
      </c>
      <c r="N37" s="204">
        <f>SUM(N27:N36)</f>
        <v>0</v>
      </c>
      <c r="O37" s="704">
        <f>SUM(O27:O36)</f>
        <v>0</v>
      </c>
      <c r="P37" s="704"/>
    </row>
    <row r="39" spans="1:20" x14ac:dyDescent="0.25">
      <c r="C39" s="150" t="s">
        <v>660</v>
      </c>
    </row>
  </sheetData>
  <mergeCells count="37">
    <mergeCell ref="S17:T17"/>
    <mergeCell ref="A1:D3"/>
    <mergeCell ref="A4:P21"/>
    <mergeCell ref="Q6:R7"/>
    <mergeCell ref="S6:T7"/>
    <mergeCell ref="Q8:T8"/>
    <mergeCell ref="Q9:T9"/>
    <mergeCell ref="Q10:T11"/>
    <mergeCell ref="E1:S1"/>
    <mergeCell ref="E2:S2"/>
    <mergeCell ref="E3:S3"/>
    <mergeCell ref="T2:T3"/>
    <mergeCell ref="Q5:T5"/>
    <mergeCell ref="B24:D24"/>
    <mergeCell ref="F24:I24"/>
    <mergeCell ref="J24:M24"/>
    <mergeCell ref="Q4:T4"/>
    <mergeCell ref="O37:P37"/>
    <mergeCell ref="S24:T26"/>
    <mergeCell ref="S27:T36"/>
    <mergeCell ref="Q18:R18"/>
    <mergeCell ref="S18:T18"/>
    <mergeCell ref="Q19:R20"/>
    <mergeCell ref="S19:S21"/>
    <mergeCell ref="T19:T20"/>
    <mergeCell ref="S22:T23"/>
    <mergeCell ref="Q12:T12"/>
    <mergeCell ref="Q16:T16"/>
    <mergeCell ref="Q17:R17"/>
    <mergeCell ref="A22:B22"/>
    <mergeCell ref="C22:E23"/>
    <mergeCell ref="F22:H22"/>
    <mergeCell ref="I22:P23"/>
    <mergeCell ref="Q22:R22"/>
    <mergeCell ref="A23:B23"/>
    <mergeCell ref="F23:H23"/>
    <mergeCell ref="Q23:R23"/>
  </mergeCells>
  <conditionalFormatting sqref="I27:J27 I30:J36">
    <cfRule type="duplicateValues" dxfId="15" priority="12"/>
  </conditionalFormatting>
  <conditionalFormatting sqref="I28:J28">
    <cfRule type="duplicateValues" dxfId="14" priority="2"/>
  </conditionalFormatting>
  <conditionalFormatting sqref="I29:J29">
    <cfRule type="duplicateValues" dxfId="13" priority="1"/>
  </conditionalFormatting>
  <pageMargins left="0.59055118110236227" right="0.19685039370078741" top="0.39370078740157483" bottom="0.39370078740157483" header="0.19685039370078741" footer="0.19685039370078741"/>
  <pageSetup paperSize="9" scale="88" fitToHeight="0" orientation="landscape" r:id="rId1"/>
  <headerFooter alignWithMargins="0">
    <oddFooter>&amp;L&amp;10             str &amp;P z  &amp;N&amp;C&amp;A&amp;R&amp;8 03.10.2012</oddFooter>
  </headerFooter>
  <drawing r:id="rId2"/>
  <legacyDrawing r:id="rId3"/>
  <controls>
    <mc:AlternateContent xmlns:mc="http://schemas.openxmlformats.org/markup-compatibility/2006">
      <mc:Choice Requires="x14">
        <control shapeId="88253" r:id="rId4" name="CheckBox1">
          <controlPr defaultSize="0" autoFill="0" autoLine="0" r:id="rId5">
            <anchor moveWithCells="1">
              <from>
                <xdr:col>16</xdr:col>
                <xdr:colOff>129540</xdr:colOff>
                <xdr:row>11</xdr:row>
                <xdr:rowOff>236220</xdr:rowOff>
              </from>
              <to>
                <xdr:col>18</xdr:col>
                <xdr:colOff>312420</xdr:colOff>
                <xdr:row>12</xdr:row>
                <xdr:rowOff>220980</xdr:rowOff>
              </to>
            </anchor>
          </controlPr>
        </control>
      </mc:Choice>
      <mc:Fallback>
        <control shapeId="88253" r:id="rId4" name="CheckBox1"/>
      </mc:Fallback>
    </mc:AlternateContent>
    <mc:AlternateContent xmlns:mc="http://schemas.openxmlformats.org/markup-compatibility/2006">
      <mc:Choice Requires="x14">
        <control shapeId="88254" r:id="rId6" name="CheckBox2">
          <controlPr defaultSize="0" autoFill="0" autoLine="0" r:id="rId7">
            <anchor moveWithCells="1">
              <from>
                <xdr:col>16</xdr:col>
                <xdr:colOff>114300</xdr:colOff>
                <xdr:row>13</xdr:row>
                <xdr:rowOff>243840</xdr:rowOff>
              </from>
              <to>
                <xdr:col>19</xdr:col>
                <xdr:colOff>381000</xdr:colOff>
                <xdr:row>14</xdr:row>
                <xdr:rowOff>243840</xdr:rowOff>
              </to>
            </anchor>
          </controlPr>
        </control>
      </mc:Choice>
      <mc:Fallback>
        <control shapeId="88254" r:id="rId6" name="CheckBox2"/>
      </mc:Fallback>
    </mc:AlternateContent>
    <mc:AlternateContent xmlns:mc="http://schemas.openxmlformats.org/markup-compatibility/2006">
      <mc:Choice Requires="x14">
        <control shapeId="88255" r:id="rId8" name="CheckBox3">
          <controlPr defaultSize="0" autoFill="0" autoLine="0" r:id="rId9">
            <anchor moveWithCells="1">
              <from>
                <xdr:col>16</xdr:col>
                <xdr:colOff>137160</xdr:colOff>
                <xdr:row>5</xdr:row>
                <xdr:rowOff>152400</xdr:rowOff>
              </from>
              <to>
                <xdr:col>16</xdr:col>
                <xdr:colOff>1066800</xdr:colOff>
                <xdr:row>6</xdr:row>
                <xdr:rowOff>114300</xdr:rowOff>
              </to>
            </anchor>
          </controlPr>
        </control>
      </mc:Choice>
      <mc:Fallback>
        <control shapeId="88255" r:id="rId8" name="CheckBox3"/>
      </mc:Fallback>
    </mc:AlternateContent>
    <mc:AlternateContent xmlns:mc="http://schemas.openxmlformats.org/markup-compatibility/2006">
      <mc:Choice Requires="x14">
        <control shapeId="88256" r:id="rId10" name="CheckBox4">
          <controlPr defaultSize="0" autoFill="0" autoLine="0" r:id="rId11">
            <anchor moveWithCells="1">
              <from>
                <xdr:col>16</xdr:col>
                <xdr:colOff>243840</xdr:colOff>
                <xdr:row>7</xdr:row>
                <xdr:rowOff>38100</xdr:rowOff>
              </from>
              <to>
                <xdr:col>19</xdr:col>
                <xdr:colOff>228600</xdr:colOff>
                <xdr:row>8</xdr:row>
                <xdr:rowOff>38100</xdr:rowOff>
              </to>
            </anchor>
          </controlPr>
        </control>
      </mc:Choice>
      <mc:Fallback>
        <control shapeId="88256" r:id="rId10" name="CheckBox4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300-000000000000}">
          <x14:formula1>
            <xm:f>Data!$C$2:$C$15</xm:f>
          </x14:formula1>
          <xm:sqref>S6</xm:sqref>
        </x14:dataValidation>
        <x14:dataValidation type="list" allowBlank="1" showInputMessage="1" showErrorMessage="1" xr:uid="{00000000-0002-0000-0300-000001000000}">
          <x14:formula1>
            <xm:f>Data!$A$2:$A$4</xm:f>
          </x14:formula1>
          <xm:sqref>S19</xm:sqref>
        </x14:dataValidation>
        <x14:dataValidation type="list" allowBlank="1" showInputMessage="1" showErrorMessage="1" xr:uid="{00000000-0002-0000-0300-000002000000}">
          <x14:formula1>
            <xm:f>Data!$I$2:$I$4</xm:f>
          </x14:formula1>
          <xm:sqref>S17:T17</xm:sqref>
        </x14:dataValidation>
        <x14:dataValidation type="list" allowBlank="1" showInputMessage="1" showErrorMessage="1" xr:uid="{00000000-0002-0000-0300-000003000000}">
          <x14:formula1>
            <xm:f>Data!$I$8:$I$11</xm:f>
          </x14:formula1>
          <xm:sqref>S18:T18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ul13">
    <pageSetUpPr fitToPage="1"/>
  </sheetPr>
  <dimension ref="A1:U40"/>
  <sheetViews>
    <sheetView view="pageBreakPreview" topLeftCell="A11" zoomScale="90" zoomScaleNormal="125" zoomScaleSheetLayoutView="90" workbookViewId="0">
      <selection activeCell="O30" sqref="O30"/>
    </sheetView>
  </sheetViews>
  <sheetFormatPr defaultColWidth="6.81640625" defaultRowHeight="15" outlineLevelCol="1" x14ac:dyDescent="0.25"/>
  <cols>
    <col min="1" max="3" width="6.81640625" style="2" customWidth="1"/>
    <col min="4" max="4" width="6.81640625" style="3" customWidth="1"/>
    <col min="5" max="5" width="6.81640625" style="2" customWidth="1"/>
    <col min="6" max="6" width="6.81640625" style="3" customWidth="1"/>
    <col min="7" max="9" width="6.81640625" style="2" customWidth="1"/>
    <col min="10" max="11" width="6.81640625" style="2" hidden="1" customWidth="1" outlineLevel="1"/>
    <col min="12" max="12" width="6.81640625" style="3" hidden="1" customWidth="1" outlineLevel="1"/>
    <col min="13" max="13" width="6.81640625" style="2" hidden="1" customWidth="1" outlineLevel="1"/>
    <col min="14" max="14" width="6.81640625" style="2" customWidth="1" collapsed="1"/>
    <col min="15" max="15" width="6.81640625" style="3" customWidth="1"/>
    <col min="16" max="16" width="6.81640625" style="1"/>
    <col min="17" max="18" width="14.6328125" style="1" customWidth="1"/>
    <col min="19" max="19" width="6.81640625" style="1" customWidth="1"/>
    <col min="20" max="20" width="14.6328125" style="1" customWidth="1"/>
    <col min="21" max="16384" width="6.81640625" style="1"/>
  </cols>
  <sheetData>
    <row r="1" spans="1:21" ht="20.100000000000001" customHeight="1" x14ac:dyDescent="0.3">
      <c r="A1" s="571"/>
      <c r="B1" s="705"/>
      <c r="C1" s="705"/>
      <c r="D1" s="705"/>
      <c r="E1" s="768" t="s">
        <v>689</v>
      </c>
      <c r="F1" s="768"/>
      <c r="G1" s="768"/>
      <c r="H1" s="768"/>
      <c r="I1" s="768"/>
      <c r="J1" s="768"/>
      <c r="K1" s="768"/>
      <c r="L1" s="768"/>
      <c r="M1" s="768"/>
      <c r="N1" s="768" t="s">
        <v>102</v>
      </c>
      <c r="O1" s="768"/>
      <c r="P1" s="768"/>
      <c r="Q1" s="768"/>
      <c r="R1" s="768"/>
      <c r="S1" s="769"/>
      <c r="T1" s="147" t="s">
        <v>102</v>
      </c>
    </row>
    <row r="2" spans="1:21" ht="20.100000000000001" customHeight="1" x14ac:dyDescent="0.25">
      <c r="A2" s="706"/>
      <c r="B2" s="707"/>
      <c r="C2" s="707"/>
      <c r="D2" s="707"/>
      <c r="E2" s="672" t="s">
        <v>676</v>
      </c>
      <c r="F2" s="672"/>
      <c r="G2" s="672"/>
      <c r="H2" s="672"/>
      <c r="I2" s="672"/>
      <c r="J2" s="672"/>
      <c r="K2" s="672"/>
      <c r="L2" s="672"/>
      <c r="M2" s="672"/>
      <c r="N2" s="672">
        <f>'FORMULARZ ZAMÓWIENIA - OKŁADKA'!N2:O3</f>
        <v>45630</v>
      </c>
      <c r="O2" s="672"/>
      <c r="P2" s="672"/>
      <c r="Q2" s="672"/>
      <c r="R2" s="672"/>
      <c r="S2" s="673"/>
      <c r="T2" s="751">
        <f>'FORMULARZ ZAMÓWIENIA - OKŁADKA'!N2</f>
        <v>45630</v>
      </c>
    </row>
    <row r="3" spans="1:21" ht="20.100000000000001" customHeight="1" thickBot="1" x14ac:dyDescent="0.3">
      <c r="A3" s="706"/>
      <c r="B3" s="707"/>
      <c r="C3" s="707"/>
      <c r="D3" s="707"/>
      <c r="E3" s="674" t="s">
        <v>677</v>
      </c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5"/>
      <c r="T3" s="665"/>
    </row>
    <row r="4" spans="1:21" ht="20.100000000000001" customHeight="1" x14ac:dyDescent="0.25">
      <c r="A4" s="683"/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5"/>
      <c r="Q4" s="676" t="s">
        <v>679</v>
      </c>
      <c r="R4" s="677"/>
      <c r="S4" s="677"/>
      <c r="T4" s="678"/>
    </row>
    <row r="5" spans="1:21" ht="20.100000000000001" customHeight="1" x14ac:dyDescent="0.25">
      <c r="A5" s="686"/>
      <c r="B5" s="687"/>
      <c r="C5" s="687"/>
      <c r="D5" s="687"/>
      <c r="E5" s="687"/>
      <c r="F5" s="687"/>
      <c r="G5" s="687"/>
      <c r="H5" s="687"/>
      <c r="I5" s="687"/>
      <c r="J5" s="687"/>
      <c r="K5" s="687"/>
      <c r="L5" s="687"/>
      <c r="M5" s="687"/>
      <c r="N5" s="687"/>
      <c r="O5" s="687"/>
      <c r="P5" s="688"/>
      <c r="Q5" s="646" t="s">
        <v>678</v>
      </c>
      <c r="R5" s="647"/>
      <c r="S5" s="647"/>
      <c r="T5" s="648"/>
    </row>
    <row r="6" spans="1:21" ht="20.100000000000001" customHeight="1" x14ac:dyDescent="0.25">
      <c r="A6" s="686"/>
      <c r="B6" s="687"/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7"/>
      <c r="N6" s="687"/>
      <c r="O6" s="687"/>
      <c r="P6" s="688"/>
      <c r="Q6" s="679"/>
      <c r="R6" s="680"/>
      <c r="S6" s="666" t="s">
        <v>87</v>
      </c>
      <c r="T6" s="667"/>
      <c r="U6" s="1" t="s">
        <v>646</v>
      </c>
    </row>
    <row r="7" spans="1:21" ht="20.100000000000001" customHeight="1" x14ac:dyDescent="0.25">
      <c r="A7" s="686"/>
      <c r="B7" s="687"/>
      <c r="C7" s="687"/>
      <c r="D7" s="687"/>
      <c r="E7" s="687"/>
      <c r="F7" s="687"/>
      <c r="G7" s="687"/>
      <c r="H7" s="687"/>
      <c r="I7" s="687"/>
      <c r="J7" s="687"/>
      <c r="K7" s="687"/>
      <c r="L7" s="687"/>
      <c r="M7" s="687"/>
      <c r="N7" s="687"/>
      <c r="O7" s="687"/>
      <c r="P7" s="688"/>
      <c r="Q7" s="681"/>
      <c r="R7" s="682"/>
      <c r="S7" s="668"/>
      <c r="T7" s="669"/>
    </row>
    <row r="8" spans="1:21" ht="20.100000000000001" customHeight="1" x14ac:dyDescent="0.25">
      <c r="A8" s="686"/>
      <c r="B8" s="687"/>
      <c r="C8" s="687"/>
      <c r="D8" s="687"/>
      <c r="E8" s="687"/>
      <c r="F8" s="687"/>
      <c r="G8" s="687"/>
      <c r="H8" s="687"/>
      <c r="I8" s="687"/>
      <c r="J8" s="687"/>
      <c r="K8" s="687"/>
      <c r="L8" s="687"/>
      <c r="M8" s="687"/>
      <c r="N8" s="687"/>
      <c r="O8" s="687"/>
      <c r="P8" s="688"/>
      <c r="Q8" s="692"/>
      <c r="R8" s="693"/>
      <c r="S8" s="693"/>
      <c r="T8" s="694"/>
    </row>
    <row r="9" spans="1:21" ht="20.100000000000001" customHeight="1" x14ac:dyDescent="0.25">
      <c r="A9" s="686"/>
      <c r="B9" s="687"/>
      <c r="C9" s="687"/>
      <c r="D9" s="687"/>
      <c r="E9" s="687"/>
      <c r="F9" s="687"/>
      <c r="G9" s="687"/>
      <c r="H9" s="687"/>
      <c r="I9" s="687"/>
      <c r="J9" s="687"/>
      <c r="K9" s="687"/>
      <c r="L9" s="687"/>
      <c r="M9" s="687"/>
      <c r="N9" s="687"/>
      <c r="O9" s="687"/>
      <c r="P9" s="688"/>
      <c r="Q9" s="736" t="s">
        <v>104</v>
      </c>
      <c r="R9" s="737"/>
      <c r="S9" s="737"/>
      <c r="T9" s="738"/>
      <c r="U9" s="54"/>
    </row>
    <row r="10" spans="1:21" ht="20.100000000000001" customHeight="1" x14ac:dyDescent="0.25">
      <c r="A10" s="686"/>
      <c r="B10" s="687"/>
      <c r="C10" s="687"/>
      <c r="D10" s="687"/>
      <c r="E10" s="687"/>
      <c r="F10" s="687"/>
      <c r="G10" s="687"/>
      <c r="H10" s="687"/>
      <c r="I10" s="687"/>
      <c r="J10" s="687"/>
      <c r="K10" s="687"/>
      <c r="L10" s="687"/>
      <c r="M10" s="687"/>
      <c r="N10" s="687"/>
      <c r="O10" s="687"/>
      <c r="P10" s="688"/>
      <c r="Q10" s="573" t="s">
        <v>651</v>
      </c>
      <c r="R10" s="574"/>
      <c r="S10" s="574"/>
      <c r="T10" s="739"/>
    </row>
    <row r="11" spans="1:21" ht="20.100000000000001" customHeight="1" thickBot="1" x14ac:dyDescent="0.3">
      <c r="A11" s="686"/>
      <c r="B11" s="687"/>
      <c r="C11" s="687"/>
      <c r="D11" s="687"/>
      <c r="E11" s="687"/>
      <c r="F11" s="687"/>
      <c r="G11" s="687"/>
      <c r="H11" s="687"/>
      <c r="I11" s="687"/>
      <c r="J11" s="687"/>
      <c r="K11" s="687"/>
      <c r="L11" s="687"/>
      <c r="M11" s="687"/>
      <c r="N11" s="687"/>
      <c r="O11" s="687"/>
      <c r="P11" s="688"/>
      <c r="Q11" s="575"/>
      <c r="R11" s="576"/>
      <c r="S11" s="576"/>
      <c r="T11" s="740"/>
      <c r="U11" s="1" t="s">
        <v>647</v>
      </c>
    </row>
    <row r="12" spans="1:21" ht="20.100000000000001" customHeight="1" x14ac:dyDescent="0.25">
      <c r="A12" s="686"/>
      <c r="B12" s="687"/>
      <c r="C12" s="687"/>
      <c r="D12" s="687"/>
      <c r="E12" s="687"/>
      <c r="F12" s="687"/>
      <c r="G12" s="687"/>
      <c r="H12" s="687"/>
      <c r="I12" s="687"/>
      <c r="J12" s="687"/>
      <c r="K12" s="687"/>
      <c r="L12" s="687"/>
      <c r="M12" s="687"/>
      <c r="N12" s="687"/>
      <c r="O12" s="687"/>
      <c r="P12" s="688"/>
      <c r="Q12" s="695" t="s">
        <v>652</v>
      </c>
      <c r="R12" s="696"/>
      <c r="S12" s="696"/>
      <c r="T12" s="697"/>
    </row>
    <row r="13" spans="1:21" ht="20.100000000000001" customHeight="1" x14ac:dyDescent="0.25">
      <c r="A13" s="686"/>
      <c r="B13" s="687"/>
      <c r="C13" s="687"/>
      <c r="D13" s="687"/>
      <c r="E13" s="687"/>
      <c r="F13" s="687"/>
      <c r="G13" s="687"/>
      <c r="H13" s="687"/>
      <c r="I13" s="687"/>
      <c r="J13" s="687"/>
      <c r="K13" s="687"/>
      <c r="L13" s="687"/>
      <c r="M13" s="687"/>
      <c r="N13" s="687"/>
      <c r="O13" s="687"/>
      <c r="P13" s="688"/>
      <c r="Q13" s="112"/>
      <c r="R13" s="113"/>
      <c r="S13" s="113"/>
      <c r="T13" s="115"/>
    </row>
    <row r="14" spans="1:21" ht="20.100000000000001" customHeight="1" x14ac:dyDescent="0.25">
      <c r="A14" s="686"/>
      <c r="B14" s="687"/>
      <c r="C14" s="687"/>
      <c r="D14" s="687"/>
      <c r="E14" s="687"/>
      <c r="F14" s="687"/>
      <c r="G14" s="687"/>
      <c r="H14" s="687"/>
      <c r="I14" s="687"/>
      <c r="J14" s="687"/>
      <c r="K14" s="687"/>
      <c r="L14" s="687"/>
      <c r="M14" s="687"/>
      <c r="N14" s="687"/>
      <c r="O14" s="687"/>
      <c r="P14" s="688"/>
      <c r="Q14" s="165" t="s">
        <v>671</v>
      </c>
      <c r="R14" s="113"/>
      <c r="S14" s="113"/>
      <c r="T14" s="114"/>
    </row>
    <row r="15" spans="1:21" ht="20.100000000000001" customHeight="1" x14ac:dyDescent="0.25">
      <c r="A15" s="686"/>
      <c r="B15" s="687"/>
      <c r="C15" s="687"/>
      <c r="D15" s="687"/>
      <c r="E15" s="687"/>
      <c r="F15" s="687"/>
      <c r="G15" s="687"/>
      <c r="H15" s="687"/>
      <c r="I15" s="687"/>
      <c r="J15" s="687"/>
      <c r="K15" s="687"/>
      <c r="L15" s="687"/>
      <c r="M15" s="687"/>
      <c r="N15" s="687"/>
      <c r="O15" s="687"/>
      <c r="P15" s="688"/>
      <c r="Q15" s="112"/>
      <c r="R15" s="113"/>
      <c r="S15" s="113"/>
      <c r="T15" s="115"/>
    </row>
    <row r="16" spans="1:21" ht="20.100000000000001" customHeight="1" thickBot="1" x14ac:dyDescent="0.3">
      <c r="A16" s="686"/>
      <c r="B16" s="687"/>
      <c r="C16" s="687"/>
      <c r="D16" s="687"/>
      <c r="E16" s="687"/>
      <c r="F16" s="687"/>
      <c r="G16" s="687"/>
      <c r="H16" s="687"/>
      <c r="I16" s="687"/>
      <c r="J16" s="687"/>
      <c r="K16" s="687"/>
      <c r="L16" s="687"/>
      <c r="M16" s="687"/>
      <c r="N16" s="687"/>
      <c r="O16" s="687"/>
      <c r="P16" s="688"/>
      <c r="Q16" s="698" t="s">
        <v>627</v>
      </c>
      <c r="R16" s="699"/>
      <c r="S16" s="699"/>
      <c r="T16" s="700"/>
    </row>
    <row r="17" spans="1:21" ht="20.100000000000001" customHeight="1" thickBot="1" x14ac:dyDescent="0.35">
      <c r="A17" s="686"/>
      <c r="B17" s="687"/>
      <c r="C17" s="687"/>
      <c r="D17" s="687"/>
      <c r="E17" s="687"/>
      <c r="F17" s="687"/>
      <c r="G17" s="687"/>
      <c r="H17" s="687"/>
      <c r="I17" s="687"/>
      <c r="J17" s="687"/>
      <c r="K17" s="687"/>
      <c r="L17" s="687"/>
      <c r="M17" s="687"/>
      <c r="N17" s="687"/>
      <c r="O17" s="687"/>
      <c r="P17" s="688"/>
      <c r="Q17" s="660" t="s">
        <v>668</v>
      </c>
      <c r="R17" s="661"/>
      <c r="S17" s="658" t="s">
        <v>344</v>
      </c>
      <c r="T17" s="659"/>
      <c r="U17" s="1" t="s">
        <v>666</v>
      </c>
    </row>
    <row r="18" spans="1:21" ht="20.100000000000001" customHeight="1" thickBot="1" x14ac:dyDescent="0.35">
      <c r="A18" s="686"/>
      <c r="B18" s="687"/>
      <c r="C18" s="687"/>
      <c r="D18" s="687"/>
      <c r="E18" s="687"/>
      <c r="F18" s="687"/>
      <c r="G18" s="687"/>
      <c r="H18" s="687"/>
      <c r="I18" s="687"/>
      <c r="J18" s="687"/>
      <c r="K18" s="687"/>
      <c r="L18" s="687"/>
      <c r="M18" s="687"/>
      <c r="N18" s="687"/>
      <c r="O18" s="687"/>
      <c r="P18" s="688"/>
      <c r="Q18" s="660" t="s">
        <v>667</v>
      </c>
      <c r="R18" s="661"/>
      <c r="S18" s="662" t="s">
        <v>473</v>
      </c>
      <c r="T18" s="662"/>
      <c r="U18" s="1" t="s">
        <v>669</v>
      </c>
    </row>
    <row r="19" spans="1:21" ht="20.100000000000001" customHeight="1" x14ac:dyDescent="0.25">
      <c r="A19" s="686"/>
      <c r="B19" s="687"/>
      <c r="C19" s="687"/>
      <c r="D19" s="687"/>
      <c r="E19" s="687"/>
      <c r="F19" s="687"/>
      <c r="G19" s="687"/>
      <c r="H19" s="687"/>
      <c r="I19" s="687"/>
      <c r="J19" s="687"/>
      <c r="K19" s="687"/>
      <c r="L19" s="687"/>
      <c r="M19" s="687"/>
      <c r="N19" s="687"/>
      <c r="O19" s="687"/>
      <c r="P19" s="688"/>
      <c r="Q19" s="544" t="s">
        <v>10</v>
      </c>
      <c r="R19" s="545"/>
      <c r="S19" s="641" t="s">
        <v>82</v>
      </c>
      <c r="T19" s="766" t="s">
        <v>11</v>
      </c>
    </row>
    <row r="20" spans="1:21" ht="20.100000000000001" customHeight="1" x14ac:dyDescent="0.25">
      <c r="A20" s="686"/>
      <c r="B20" s="687"/>
      <c r="C20" s="687"/>
      <c r="D20" s="687"/>
      <c r="E20" s="687"/>
      <c r="F20" s="687"/>
      <c r="G20" s="687"/>
      <c r="H20" s="687"/>
      <c r="I20" s="687"/>
      <c r="J20" s="687"/>
      <c r="K20" s="687"/>
      <c r="L20" s="687"/>
      <c r="M20" s="687"/>
      <c r="N20" s="687"/>
      <c r="O20" s="687"/>
      <c r="P20" s="688"/>
      <c r="Q20" s="546"/>
      <c r="R20" s="547"/>
      <c r="S20" s="642"/>
      <c r="T20" s="767"/>
    </row>
    <row r="21" spans="1:21" ht="20.100000000000001" customHeight="1" thickBot="1" x14ac:dyDescent="0.3">
      <c r="A21" s="689"/>
      <c r="B21" s="690"/>
      <c r="C21" s="690"/>
      <c r="D21" s="690"/>
      <c r="E21" s="690"/>
      <c r="F21" s="690"/>
      <c r="G21" s="690"/>
      <c r="H21" s="690"/>
      <c r="I21" s="690"/>
      <c r="J21" s="690"/>
      <c r="K21" s="690"/>
      <c r="L21" s="690"/>
      <c r="M21" s="690"/>
      <c r="N21" s="690"/>
      <c r="O21" s="690"/>
      <c r="P21" s="691"/>
      <c r="Q21" s="152" t="s">
        <v>61</v>
      </c>
      <c r="R21" s="153"/>
      <c r="S21" s="643"/>
      <c r="T21" s="116" t="s">
        <v>653</v>
      </c>
    </row>
    <row r="22" spans="1:21" ht="15" customHeight="1" x14ac:dyDescent="0.25">
      <c r="A22" s="725" t="s">
        <v>27</v>
      </c>
      <c r="B22" s="726"/>
      <c r="C22" s="741"/>
      <c r="D22" s="742"/>
      <c r="E22" s="752"/>
      <c r="F22" s="723" t="s">
        <v>30</v>
      </c>
      <c r="G22" s="723"/>
      <c r="H22" s="723"/>
      <c r="I22" s="745" t="s">
        <v>691</v>
      </c>
      <c r="J22" s="746"/>
      <c r="K22" s="746"/>
      <c r="L22" s="746"/>
      <c r="M22" s="746"/>
      <c r="N22" s="746"/>
      <c r="O22" s="746"/>
      <c r="P22" s="747"/>
      <c r="Q22" s="710" t="s">
        <v>5</v>
      </c>
      <c r="R22" s="711"/>
      <c r="S22" s="637"/>
      <c r="T22" s="637"/>
    </row>
    <row r="23" spans="1:21" ht="15.6" thickBot="1" x14ac:dyDescent="0.3">
      <c r="A23" s="714" t="s">
        <v>89</v>
      </c>
      <c r="B23" s="715"/>
      <c r="C23" s="743"/>
      <c r="D23" s="744"/>
      <c r="E23" s="753"/>
      <c r="F23" s="724" t="s">
        <v>88</v>
      </c>
      <c r="G23" s="724"/>
      <c r="H23" s="724"/>
      <c r="I23" s="748"/>
      <c r="J23" s="749"/>
      <c r="K23" s="749"/>
      <c r="L23" s="749"/>
      <c r="M23" s="749"/>
      <c r="N23" s="749"/>
      <c r="O23" s="749"/>
      <c r="P23" s="750"/>
      <c r="Q23" s="712" t="s">
        <v>31</v>
      </c>
      <c r="R23" s="713"/>
      <c r="S23" s="639"/>
      <c r="T23" s="639"/>
    </row>
    <row r="24" spans="1:21" ht="27.6" x14ac:dyDescent="0.25">
      <c r="A24" s="103" t="s">
        <v>347</v>
      </c>
      <c r="B24" s="760" t="s">
        <v>635</v>
      </c>
      <c r="C24" s="761"/>
      <c r="D24" s="762"/>
      <c r="E24" s="51" t="s">
        <v>636</v>
      </c>
      <c r="F24" s="719" t="s">
        <v>643</v>
      </c>
      <c r="G24" s="757"/>
      <c r="H24" s="757"/>
      <c r="I24" s="758"/>
      <c r="J24" s="763" t="s">
        <v>642</v>
      </c>
      <c r="K24" s="759"/>
      <c r="L24" s="759"/>
      <c r="M24" s="764"/>
      <c r="N24" s="126" t="s">
        <v>95</v>
      </c>
      <c r="O24" s="58" t="s">
        <v>637</v>
      </c>
      <c r="P24" s="48" t="s">
        <v>94</v>
      </c>
      <c r="Q24" s="131" t="s">
        <v>91</v>
      </c>
      <c r="R24" s="99" t="s">
        <v>23</v>
      </c>
      <c r="S24" s="765"/>
      <c r="T24" s="729"/>
    </row>
    <row r="25" spans="1:21" ht="27.6" x14ac:dyDescent="0.25">
      <c r="A25" s="102" t="s">
        <v>90</v>
      </c>
      <c r="B25" s="108" t="s">
        <v>628</v>
      </c>
      <c r="C25" s="109" t="s">
        <v>674</v>
      </c>
      <c r="D25" s="110" t="s">
        <v>675</v>
      </c>
      <c r="E25" s="104" t="s">
        <v>630</v>
      </c>
      <c r="F25" s="88" t="s">
        <v>631</v>
      </c>
      <c r="G25" s="88" t="s">
        <v>632</v>
      </c>
      <c r="H25" s="88" t="s">
        <v>633</v>
      </c>
      <c r="I25" s="121" t="s">
        <v>634</v>
      </c>
      <c r="J25" s="46" t="s">
        <v>638</v>
      </c>
      <c r="K25" s="57" t="s">
        <v>639</v>
      </c>
      <c r="L25" s="167" t="s">
        <v>640</v>
      </c>
      <c r="M25" s="57" t="s">
        <v>641</v>
      </c>
      <c r="N25" s="127" t="s">
        <v>92</v>
      </c>
      <c r="O25" s="45" t="s">
        <v>645</v>
      </c>
      <c r="P25" s="132" t="s">
        <v>93</v>
      </c>
      <c r="Q25" s="133" t="s">
        <v>98</v>
      </c>
      <c r="R25" s="101" t="s">
        <v>97</v>
      </c>
      <c r="S25" s="730"/>
      <c r="T25" s="732"/>
    </row>
    <row r="26" spans="1:21" ht="15.6" thickBot="1" x14ac:dyDescent="0.3">
      <c r="A26" s="49" t="s">
        <v>101</v>
      </c>
      <c r="B26" s="82">
        <v>400</v>
      </c>
      <c r="C26" s="78">
        <v>300</v>
      </c>
      <c r="D26" s="85">
        <v>500</v>
      </c>
      <c r="E26" s="82">
        <v>30</v>
      </c>
      <c r="F26" s="80">
        <v>20</v>
      </c>
      <c r="G26" s="80">
        <v>20</v>
      </c>
      <c r="H26" s="80">
        <v>20</v>
      </c>
      <c r="I26" s="85">
        <v>20</v>
      </c>
      <c r="J26" s="79">
        <v>10</v>
      </c>
      <c r="K26" s="81">
        <v>10</v>
      </c>
      <c r="L26" s="80">
        <v>25</v>
      </c>
      <c r="M26" s="81">
        <v>32</v>
      </c>
      <c r="N26" s="128">
        <v>5</v>
      </c>
      <c r="O26" s="79">
        <v>0</v>
      </c>
      <c r="P26" s="80" t="s">
        <v>96</v>
      </c>
      <c r="Q26" s="80" t="s">
        <v>100</v>
      </c>
      <c r="R26" s="85" t="s">
        <v>99</v>
      </c>
      <c r="S26" s="730"/>
      <c r="T26" s="732"/>
    </row>
    <row r="27" spans="1:21" x14ac:dyDescent="0.25">
      <c r="A27" s="154">
        <v>1</v>
      </c>
      <c r="B27" s="118"/>
      <c r="C27" s="155"/>
      <c r="D27" s="119"/>
      <c r="E27" s="122"/>
      <c r="F27" s="106"/>
      <c r="G27" s="106"/>
      <c r="H27" s="106"/>
      <c r="I27" s="123"/>
      <c r="J27" s="107"/>
      <c r="K27" s="156"/>
      <c r="L27" s="198"/>
      <c r="M27" s="156"/>
      <c r="N27" s="129"/>
      <c r="O27" s="134">
        <f t="shared" ref="O27:O36" si="0">MAX(C27:D27)*B27*N27/1000000</f>
        <v>0</v>
      </c>
      <c r="P27" s="135"/>
      <c r="Q27" s="135"/>
      <c r="R27" s="76"/>
      <c r="S27" s="730"/>
      <c r="T27" s="732"/>
    </row>
    <row r="28" spans="1:21" x14ac:dyDescent="0.25">
      <c r="A28" s="154">
        <v>2</v>
      </c>
      <c r="B28" s="118"/>
      <c r="C28" s="155"/>
      <c r="D28" s="119"/>
      <c r="E28" s="122"/>
      <c r="F28" s="106"/>
      <c r="G28" s="106"/>
      <c r="H28" s="106"/>
      <c r="I28" s="123"/>
      <c r="J28" s="107"/>
      <c r="K28" s="156"/>
      <c r="L28" s="135"/>
      <c r="M28" s="156"/>
      <c r="N28" s="129"/>
      <c r="O28" s="134">
        <f t="shared" si="0"/>
        <v>0</v>
      </c>
      <c r="P28" s="135"/>
      <c r="Q28" s="135"/>
      <c r="R28" s="76"/>
      <c r="S28" s="730"/>
      <c r="T28" s="732"/>
    </row>
    <row r="29" spans="1:21" x14ac:dyDescent="0.25">
      <c r="A29" s="154">
        <v>3</v>
      </c>
      <c r="B29" s="118"/>
      <c r="C29" s="155"/>
      <c r="D29" s="119"/>
      <c r="E29" s="122"/>
      <c r="F29" s="106"/>
      <c r="G29" s="106"/>
      <c r="H29" s="106"/>
      <c r="I29" s="123"/>
      <c r="J29" s="107"/>
      <c r="K29" s="156"/>
      <c r="L29" s="135"/>
      <c r="M29" s="156"/>
      <c r="N29" s="129"/>
      <c r="O29" s="134">
        <f t="shared" si="0"/>
        <v>0</v>
      </c>
      <c r="P29" s="135"/>
      <c r="Q29" s="135"/>
      <c r="R29" s="76"/>
      <c r="S29" s="730"/>
      <c r="T29" s="732"/>
    </row>
    <row r="30" spans="1:21" x14ac:dyDescent="0.25">
      <c r="A30" s="154">
        <v>4</v>
      </c>
      <c r="B30" s="117"/>
      <c r="C30" s="40"/>
      <c r="D30" s="120"/>
      <c r="E30" s="124"/>
      <c r="F30" s="40"/>
      <c r="G30" s="40"/>
      <c r="H30" s="155"/>
      <c r="I30" s="125"/>
      <c r="J30" s="41"/>
      <c r="K30" s="42"/>
      <c r="L30" s="55"/>
      <c r="M30" s="42"/>
      <c r="N30" s="130"/>
      <c r="O30" s="134">
        <f t="shared" si="0"/>
        <v>0</v>
      </c>
      <c r="P30" s="55"/>
      <c r="Q30" s="55"/>
      <c r="R30" s="56"/>
      <c r="S30" s="730"/>
      <c r="T30" s="732"/>
    </row>
    <row r="31" spans="1:21" x14ac:dyDescent="0.25">
      <c r="A31" s="154">
        <v>5</v>
      </c>
      <c r="B31" s="117"/>
      <c r="C31" s="40"/>
      <c r="D31" s="120"/>
      <c r="E31" s="124"/>
      <c r="F31" s="40"/>
      <c r="G31" s="40"/>
      <c r="H31" s="155"/>
      <c r="I31" s="125"/>
      <c r="J31" s="41"/>
      <c r="K31" s="42"/>
      <c r="L31" s="55"/>
      <c r="M31" s="42"/>
      <c r="N31" s="130"/>
      <c r="O31" s="134">
        <f t="shared" si="0"/>
        <v>0</v>
      </c>
      <c r="P31" s="55"/>
      <c r="Q31" s="55"/>
      <c r="R31" s="56"/>
      <c r="S31" s="730"/>
      <c r="T31" s="732"/>
    </row>
    <row r="32" spans="1:21" x14ac:dyDescent="0.25">
      <c r="A32" s="154">
        <v>6</v>
      </c>
      <c r="B32" s="117"/>
      <c r="C32" s="40"/>
      <c r="D32" s="120"/>
      <c r="E32" s="124"/>
      <c r="F32" s="40"/>
      <c r="G32" s="40"/>
      <c r="H32" s="155"/>
      <c r="I32" s="125"/>
      <c r="J32" s="41"/>
      <c r="K32" s="42"/>
      <c r="L32" s="55"/>
      <c r="M32" s="42"/>
      <c r="N32" s="130"/>
      <c r="O32" s="134">
        <f t="shared" si="0"/>
        <v>0</v>
      </c>
      <c r="P32" s="55"/>
      <c r="Q32" s="55"/>
      <c r="R32" s="56"/>
      <c r="S32" s="730"/>
      <c r="T32" s="732"/>
    </row>
    <row r="33" spans="1:20" x14ac:dyDescent="0.25">
      <c r="A33" s="154">
        <v>7</v>
      </c>
      <c r="B33" s="117"/>
      <c r="C33" s="40"/>
      <c r="D33" s="120"/>
      <c r="E33" s="124"/>
      <c r="F33" s="40"/>
      <c r="G33" s="40"/>
      <c r="H33" s="155"/>
      <c r="I33" s="125"/>
      <c r="J33" s="41"/>
      <c r="K33" s="42"/>
      <c r="L33" s="55"/>
      <c r="M33" s="42"/>
      <c r="N33" s="130"/>
      <c r="O33" s="134">
        <f t="shared" si="0"/>
        <v>0</v>
      </c>
      <c r="P33" s="55"/>
      <c r="Q33" s="55"/>
      <c r="R33" s="56"/>
      <c r="S33" s="730"/>
      <c r="T33" s="732"/>
    </row>
    <row r="34" spans="1:20" x14ac:dyDescent="0.25">
      <c r="A34" s="154">
        <v>8</v>
      </c>
      <c r="B34" s="117"/>
      <c r="C34" s="40"/>
      <c r="D34" s="120"/>
      <c r="E34" s="124"/>
      <c r="F34" s="40"/>
      <c r="G34" s="40"/>
      <c r="H34" s="155"/>
      <c r="I34" s="125"/>
      <c r="J34" s="41"/>
      <c r="K34" s="42"/>
      <c r="L34" s="55"/>
      <c r="M34" s="42"/>
      <c r="N34" s="130"/>
      <c r="O34" s="134">
        <f t="shared" si="0"/>
        <v>0</v>
      </c>
      <c r="P34" s="55"/>
      <c r="Q34" s="55"/>
      <c r="R34" s="56"/>
      <c r="S34" s="730"/>
      <c r="T34" s="732"/>
    </row>
    <row r="35" spans="1:20" x14ac:dyDescent="0.25">
      <c r="A35" s="154">
        <v>9</v>
      </c>
      <c r="B35" s="117"/>
      <c r="C35" s="40"/>
      <c r="D35" s="120"/>
      <c r="E35" s="124"/>
      <c r="F35" s="40"/>
      <c r="G35" s="40"/>
      <c r="H35" s="155"/>
      <c r="I35" s="125"/>
      <c r="J35" s="41"/>
      <c r="K35" s="42"/>
      <c r="L35" s="55"/>
      <c r="M35" s="42"/>
      <c r="N35" s="130"/>
      <c r="O35" s="134">
        <f t="shared" si="0"/>
        <v>0</v>
      </c>
      <c r="P35" s="55"/>
      <c r="Q35" s="55"/>
      <c r="R35" s="56"/>
      <c r="S35" s="730"/>
      <c r="T35" s="732"/>
    </row>
    <row r="36" spans="1:20" ht="15.6" thickBot="1" x14ac:dyDescent="0.3">
      <c r="A36" s="161">
        <v>10</v>
      </c>
      <c r="B36" s="173"/>
      <c r="C36" s="43"/>
      <c r="D36" s="174"/>
      <c r="E36" s="175"/>
      <c r="F36" s="43"/>
      <c r="G36" s="43"/>
      <c r="H36" s="162"/>
      <c r="I36" s="176"/>
      <c r="J36" s="177"/>
      <c r="K36" s="178"/>
      <c r="L36" s="179"/>
      <c r="M36" s="178"/>
      <c r="N36" s="180"/>
      <c r="O36" s="304">
        <f t="shared" si="0"/>
        <v>0</v>
      </c>
      <c r="P36" s="179"/>
      <c r="Q36" s="179"/>
      <c r="R36" s="181"/>
      <c r="S36" s="733"/>
      <c r="T36" s="735"/>
    </row>
    <row r="37" spans="1:20" ht="15.6" x14ac:dyDescent="0.25">
      <c r="I37" s="44" t="s">
        <v>670</v>
      </c>
      <c r="N37" s="204">
        <f>SUM(N27:N36)</f>
        <v>0</v>
      </c>
      <c r="O37" s="704">
        <f>SUM(O27:O36)</f>
        <v>0</v>
      </c>
      <c r="P37" s="704"/>
    </row>
    <row r="40" spans="1:20" x14ac:dyDescent="0.25">
      <c r="C40" s="150" t="s">
        <v>660</v>
      </c>
    </row>
  </sheetData>
  <mergeCells count="37">
    <mergeCell ref="A1:D3"/>
    <mergeCell ref="E1:S1"/>
    <mergeCell ref="E2:S2"/>
    <mergeCell ref="E3:S3"/>
    <mergeCell ref="A4:P21"/>
    <mergeCell ref="Q4:T4"/>
    <mergeCell ref="Q6:R7"/>
    <mergeCell ref="S6:T7"/>
    <mergeCell ref="Q8:T8"/>
    <mergeCell ref="Q9:T9"/>
    <mergeCell ref="S17:T17"/>
    <mergeCell ref="Q18:R18"/>
    <mergeCell ref="S18:T18"/>
    <mergeCell ref="Q19:R20"/>
    <mergeCell ref="S19:S21"/>
    <mergeCell ref="T19:T20"/>
    <mergeCell ref="O37:P37"/>
    <mergeCell ref="T2:T3"/>
    <mergeCell ref="Q5:T5"/>
    <mergeCell ref="A22:B22"/>
    <mergeCell ref="C22:E23"/>
    <mergeCell ref="F22:H22"/>
    <mergeCell ref="I22:P23"/>
    <mergeCell ref="Q22:R22"/>
    <mergeCell ref="S22:T23"/>
    <mergeCell ref="A23:B23"/>
    <mergeCell ref="F23:H23"/>
    <mergeCell ref="Q23:R23"/>
    <mergeCell ref="Q10:T11"/>
    <mergeCell ref="Q12:T12"/>
    <mergeCell ref="Q16:T16"/>
    <mergeCell ref="Q17:R17"/>
    <mergeCell ref="B24:D24"/>
    <mergeCell ref="F24:I24"/>
    <mergeCell ref="J24:M24"/>
    <mergeCell ref="S24:T26"/>
    <mergeCell ref="S27:T36"/>
  </mergeCells>
  <conditionalFormatting sqref="I27:J27 I30:J36">
    <cfRule type="duplicateValues" dxfId="12" priority="11"/>
  </conditionalFormatting>
  <conditionalFormatting sqref="I28:J28">
    <cfRule type="duplicateValues" dxfId="11" priority="2"/>
  </conditionalFormatting>
  <conditionalFormatting sqref="I29:J29">
    <cfRule type="duplicateValues" dxfId="10" priority="1"/>
  </conditionalFormatting>
  <pageMargins left="0.59055118110236227" right="0.19685039370078741" top="0.39370078740157483" bottom="0.39370078740157483" header="0.19685039370078741" footer="0.19685039370078741"/>
  <pageSetup paperSize="9" scale="88" fitToHeight="0" orientation="landscape" r:id="rId1"/>
  <headerFooter alignWithMargins="0">
    <oddFooter>&amp;L&amp;10             str &amp;P z  &amp;N&amp;C&amp;A&amp;R&amp;8 03.10.2012</oddFooter>
  </headerFooter>
  <drawing r:id="rId2"/>
  <legacyDrawing r:id="rId3"/>
  <controls>
    <mc:AlternateContent xmlns:mc="http://schemas.openxmlformats.org/markup-compatibility/2006">
      <mc:Choice Requires="x14">
        <control shapeId="89253" r:id="rId4" name="CheckBox1">
          <controlPr defaultSize="0" autoFill="0" autoLine="0" r:id="rId5">
            <anchor moveWithCells="1">
              <from>
                <xdr:col>16</xdr:col>
                <xdr:colOff>129540</xdr:colOff>
                <xdr:row>11</xdr:row>
                <xdr:rowOff>236220</xdr:rowOff>
              </from>
              <to>
                <xdr:col>18</xdr:col>
                <xdr:colOff>312420</xdr:colOff>
                <xdr:row>12</xdr:row>
                <xdr:rowOff>220980</xdr:rowOff>
              </to>
            </anchor>
          </controlPr>
        </control>
      </mc:Choice>
      <mc:Fallback>
        <control shapeId="89253" r:id="rId4" name="CheckBox1"/>
      </mc:Fallback>
    </mc:AlternateContent>
    <mc:AlternateContent xmlns:mc="http://schemas.openxmlformats.org/markup-compatibility/2006">
      <mc:Choice Requires="x14">
        <control shapeId="89254" r:id="rId6" name="CheckBox2">
          <controlPr defaultSize="0" autoFill="0" autoLine="0" r:id="rId7">
            <anchor moveWithCells="1">
              <from>
                <xdr:col>16</xdr:col>
                <xdr:colOff>114300</xdr:colOff>
                <xdr:row>13</xdr:row>
                <xdr:rowOff>243840</xdr:rowOff>
              </from>
              <to>
                <xdr:col>19</xdr:col>
                <xdr:colOff>381000</xdr:colOff>
                <xdr:row>14</xdr:row>
                <xdr:rowOff>243840</xdr:rowOff>
              </to>
            </anchor>
          </controlPr>
        </control>
      </mc:Choice>
      <mc:Fallback>
        <control shapeId="89254" r:id="rId6" name="CheckBox2"/>
      </mc:Fallback>
    </mc:AlternateContent>
    <mc:AlternateContent xmlns:mc="http://schemas.openxmlformats.org/markup-compatibility/2006">
      <mc:Choice Requires="x14">
        <control shapeId="89255" r:id="rId8" name="CheckBox3">
          <controlPr defaultSize="0" autoFill="0" autoLine="0" r:id="rId9">
            <anchor moveWithCells="1">
              <from>
                <xdr:col>16</xdr:col>
                <xdr:colOff>137160</xdr:colOff>
                <xdr:row>5</xdr:row>
                <xdr:rowOff>152400</xdr:rowOff>
              </from>
              <to>
                <xdr:col>16</xdr:col>
                <xdr:colOff>1066800</xdr:colOff>
                <xdr:row>6</xdr:row>
                <xdr:rowOff>114300</xdr:rowOff>
              </to>
            </anchor>
          </controlPr>
        </control>
      </mc:Choice>
      <mc:Fallback>
        <control shapeId="89255" r:id="rId8" name="CheckBox3"/>
      </mc:Fallback>
    </mc:AlternateContent>
    <mc:AlternateContent xmlns:mc="http://schemas.openxmlformats.org/markup-compatibility/2006">
      <mc:Choice Requires="x14">
        <control shapeId="89256" r:id="rId10" name="CheckBox4">
          <controlPr defaultSize="0" autoFill="0" autoLine="0" r:id="rId11">
            <anchor moveWithCells="1">
              <from>
                <xdr:col>16</xdr:col>
                <xdr:colOff>243840</xdr:colOff>
                <xdr:row>7</xdr:row>
                <xdr:rowOff>38100</xdr:rowOff>
              </from>
              <to>
                <xdr:col>19</xdr:col>
                <xdr:colOff>228600</xdr:colOff>
                <xdr:row>8</xdr:row>
                <xdr:rowOff>38100</xdr:rowOff>
              </to>
            </anchor>
          </controlPr>
        </control>
      </mc:Choice>
      <mc:Fallback>
        <control shapeId="89256" r:id="rId10" name="CheckBox4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400-000000000000}">
          <x14:formula1>
            <xm:f>Data!$I$8:$I$11</xm:f>
          </x14:formula1>
          <xm:sqref>S18:T18</xm:sqref>
        </x14:dataValidation>
        <x14:dataValidation type="list" allowBlank="1" showInputMessage="1" showErrorMessage="1" xr:uid="{00000000-0002-0000-0400-000001000000}">
          <x14:formula1>
            <xm:f>Data!$I$2:$I$4</xm:f>
          </x14:formula1>
          <xm:sqref>S17:T17</xm:sqref>
        </x14:dataValidation>
        <x14:dataValidation type="list" allowBlank="1" showInputMessage="1" showErrorMessage="1" xr:uid="{00000000-0002-0000-0400-000002000000}">
          <x14:formula1>
            <xm:f>Data!$A$2:$A$4</xm:f>
          </x14:formula1>
          <xm:sqref>S19</xm:sqref>
        </x14:dataValidation>
        <x14:dataValidation type="list" allowBlank="1" showInputMessage="1" showErrorMessage="1" xr:uid="{00000000-0002-0000-0400-000003000000}">
          <x14:formula1>
            <xm:f>Data!$C$2:$C$15</xm:f>
          </x14:formula1>
          <xm:sqref>S6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ul18">
    <pageSetUpPr fitToPage="1"/>
  </sheetPr>
  <dimension ref="A1:U39"/>
  <sheetViews>
    <sheetView view="pageBreakPreview" topLeftCell="A24" zoomScaleNormal="125" zoomScaleSheetLayoutView="100" workbookViewId="0">
      <selection activeCell="Q30" sqref="Q30"/>
    </sheetView>
  </sheetViews>
  <sheetFormatPr defaultColWidth="6.81640625" defaultRowHeight="15" outlineLevelCol="1" x14ac:dyDescent="0.25"/>
  <cols>
    <col min="1" max="3" width="6.81640625" style="2" customWidth="1"/>
    <col min="4" max="4" width="6.81640625" style="3" customWidth="1"/>
    <col min="5" max="5" width="6.81640625" style="2" customWidth="1"/>
    <col min="6" max="6" width="6.81640625" style="3" customWidth="1"/>
    <col min="7" max="9" width="6.81640625" style="2" customWidth="1"/>
    <col min="10" max="11" width="6.81640625" style="2" hidden="1" customWidth="1" outlineLevel="1"/>
    <col min="12" max="12" width="6.81640625" style="3" hidden="1" customWidth="1" outlineLevel="1"/>
    <col min="13" max="13" width="6.81640625" style="2" hidden="1" customWidth="1" outlineLevel="1"/>
    <col min="14" max="14" width="6.81640625" style="2" customWidth="1" collapsed="1"/>
    <col min="15" max="15" width="6.81640625" style="3" customWidth="1"/>
    <col min="16" max="16" width="6.81640625" style="1"/>
    <col min="17" max="18" width="14.6328125" style="1" customWidth="1"/>
    <col min="19" max="19" width="6.81640625" style="1" customWidth="1"/>
    <col min="20" max="20" width="14.6328125" style="1" customWidth="1"/>
    <col min="21" max="16384" width="6.81640625" style="1"/>
  </cols>
  <sheetData>
    <row r="1" spans="1:21" ht="20.100000000000001" customHeight="1" x14ac:dyDescent="0.3">
      <c r="A1" s="571"/>
      <c r="B1" s="705"/>
      <c r="C1" s="705"/>
      <c r="D1" s="705"/>
      <c r="E1" s="670" t="s">
        <v>689</v>
      </c>
      <c r="F1" s="670"/>
      <c r="G1" s="670"/>
      <c r="H1" s="670"/>
      <c r="I1" s="670"/>
      <c r="J1" s="670"/>
      <c r="K1" s="670"/>
      <c r="L1" s="670"/>
      <c r="M1" s="670"/>
      <c r="N1" s="670" t="s">
        <v>102</v>
      </c>
      <c r="O1" s="670"/>
      <c r="P1" s="670"/>
      <c r="Q1" s="670"/>
      <c r="R1" s="670"/>
      <c r="S1" s="671"/>
      <c r="T1" s="147" t="s">
        <v>102</v>
      </c>
    </row>
    <row r="2" spans="1:21" ht="20.100000000000001" customHeight="1" x14ac:dyDescent="0.25">
      <c r="A2" s="706"/>
      <c r="B2" s="707"/>
      <c r="C2" s="707"/>
      <c r="D2" s="707"/>
      <c r="E2" s="672" t="s">
        <v>680</v>
      </c>
      <c r="F2" s="672"/>
      <c r="G2" s="672"/>
      <c r="H2" s="672"/>
      <c r="I2" s="672"/>
      <c r="J2" s="672"/>
      <c r="K2" s="672"/>
      <c r="L2" s="672"/>
      <c r="M2" s="672"/>
      <c r="N2" s="672">
        <f>'FORMULARZ ZAMÓWIENIA - OKŁADKA'!N2:O3</f>
        <v>45630</v>
      </c>
      <c r="O2" s="672"/>
      <c r="P2" s="672"/>
      <c r="Q2" s="672"/>
      <c r="R2" s="672"/>
      <c r="S2" s="673"/>
      <c r="T2" s="751">
        <f>'FORMULARZ ZAMÓWIENIA - OKŁADKA'!N2</f>
        <v>45630</v>
      </c>
    </row>
    <row r="3" spans="1:21" ht="20.100000000000001" customHeight="1" thickBot="1" x14ac:dyDescent="0.3">
      <c r="A3" s="706"/>
      <c r="B3" s="707"/>
      <c r="C3" s="707"/>
      <c r="D3" s="707"/>
      <c r="E3" s="674" t="s">
        <v>681</v>
      </c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5"/>
      <c r="T3" s="665"/>
    </row>
    <row r="4" spans="1:21" ht="20.100000000000001" customHeight="1" x14ac:dyDescent="0.25">
      <c r="A4" s="683"/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5"/>
      <c r="Q4" s="676" t="s">
        <v>679</v>
      </c>
      <c r="R4" s="677"/>
      <c r="S4" s="677"/>
      <c r="T4" s="678"/>
    </row>
    <row r="5" spans="1:21" ht="20.100000000000001" customHeight="1" x14ac:dyDescent="0.25">
      <c r="A5" s="686"/>
      <c r="B5" s="687"/>
      <c r="C5" s="687"/>
      <c r="D5" s="687"/>
      <c r="E5" s="687"/>
      <c r="F5" s="687"/>
      <c r="G5" s="687"/>
      <c r="H5" s="687"/>
      <c r="I5" s="687"/>
      <c r="J5" s="687"/>
      <c r="K5" s="687"/>
      <c r="L5" s="687"/>
      <c r="M5" s="687"/>
      <c r="N5" s="687"/>
      <c r="O5" s="687"/>
      <c r="P5" s="688"/>
      <c r="Q5" s="646" t="s">
        <v>678</v>
      </c>
      <c r="R5" s="647"/>
      <c r="S5" s="647"/>
      <c r="T5" s="648"/>
    </row>
    <row r="6" spans="1:21" ht="20.100000000000001" customHeight="1" x14ac:dyDescent="0.25">
      <c r="A6" s="686"/>
      <c r="B6" s="687"/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7"/>
      <c r="N6" s="687"/>
      <c r="O6" s="687"/>
      <c r="P6" s="688"/>
      <c r="Q6" s="679"/>
      <c r="R6" s="680"/>
      <c r="S6" s="666" t="s">
        <v>87</v>
      </c>
      <c r="T6" s="667"/>
      <c r="U6" s="1" t="s">
        <v>646</v>
      </c>
    </row>
    <row r="7" spans="1:21" ht="20.100000000000001" customHeight="1" x14ac:dyDescent="0.25">
      <c r="A7" s="686"/>
      <c r="B7" s="687"/>
      <c r="C7" s="687"/>
      <c r="D7" s="687"/>
      <c r="E7" s="687"/>
      <c r="F7" s="687"/>
      <c r="G7" s="687"/>
      <c r="H7" s="687"/>
      <c r="I7" s="687"/>
      <c r="J7" s="687"/>
      <c r="K7" s="687"/>
      <c r="L7" s="687"/>
      <c r="M7" s="687"/>
      <c r="N7" s="687"/>
      <c r="O7" s="687"/>
      <c r="P7" s="688"/>
      <c r="Q7" s="681"/>
      <c r="R7" s="682"/>
      <c r="S7" s="668"/>
      <c r="T7" s="669"/>
    </row>
    <row r="8" spans="1:21" ht="20.100000000000001" customHeight="1" x14ac:dyDescent="0.25">
      <c r="A8" s="686"/>
      <c r="B8" s="687"/>
      <c r="C8" s="687"/>
      <c r="D8" s="687"/>
      <c r="E8" s="687"/>
      <c r="F8" s="687"/>
      <c r="G8" s="687"/>
      <c r="H8" s="687"/>
      <c r="I8" s="687"/>
      <c r="J8" s="687"/>
      <c r="K8" s="687"/>
      <c r="L8" s="687"/>
      <c r="M8" s="687"/>
      <c r="N8" s="687"/>
      <c r="O8" s="687"/>
      <c r="P8" s="688"/>
      <c r="Q8" s="692"/>
      <c r="R8" s="693"/>
      <c r="S8" s="693"/>
      <c r="T8" s="694"/>
    </row>
    <row r="9" spans="1:21" ht="20.100000000000001" customHeight="1" x14ac:dyDescent="0.25">
      <c r="A9" s="686"/>
      <c r="B9" s="687"/>
      <c r="C9" s="687"/>
      <c r="D9" s="687"/>
      <c r="E9" s="687"/>
      <c r="F9" s="687"/>
      <c r="G9" s="687"/>
      <c r="H9" s="687"/>
      <c r="I9" s="687"/>
      <c r="J9" s="687"/>
      <c r="K9" s="687"/>
      <c r="L9" s="687"/>
      <c r="M9" s="687"/>
      <c r="N9" s="687"/>
      <c r="O9" s="687"/>
      <c r="P9" s="688"/>
      <c r="Q9" s="736" t="s">
        <v>104</v>
      </c>
      <c r="R9" s="737"/>
      <c r="S9" s="737"/>
      <c r="T9" s="738"/>
      <c r="U9" s="54"/>
    </row>
    <row r="10" spans="1:21" ht="20.100000000000001" customHeight="1" x14ac:dyDescent="0.25">
      <c r="A10" s="686"/>
      <c r="B10" s="687"/>
      <c r="C10" s="687"/>
      <c r="D10" s="687"/>
      <c r="E10" s="687"/>
      <c r="F10" s="687"/>
      <c r="G10" s="687"/>
      <c r="H10" s="687"/>
      <c r="I10" s="687"/>
      <c r="J10" s="687"/>
      <c r="K10" s="687"/>
      <c r="L10" s="687"/>
      <c r="M10" s="687"/>
      <c r="N10" s="687"/>
      <c r="O10" s="687"/>
      <c r="P10" s="688"/>
      <c r="Q10" s="573" t="s">
        <v>651</v>
      </c>
      <c r="R10" s="574"/>
      <c r="S10" s="574"/>
      <c r="T10" s="739"/>
    </row>
    <row r="11" spans="1:21" ht="20.100000000000001" customHeight="1" thickBot="1" x14ac:dyDescent="0.3">
      <c r="A11" s="686"/>
      <c r="B11" s="687"/>
      <c r="C11" s="687"/>
      <c r="D11" s="687"/>
      <c r="E11" s="687"/>
      <c r="F11" s="687"/>
      <c r="G11" s="687"/>
      <c r="H11" s="687"/>
      <c r="I11" s="687"/>
      <c r="J11" s="687"/>
      <c r="K11" s="687"/>
      <c r="L11" s="687"/>
      <c r="M11" s="687"/>
      <c r="N11" s="687"/>
      <c r="O11" s="687"/>
      <c r="P11" s="688"/>
      <c r="Q11" s="575"/>
      <c r="R11" s="576"/>
      <c r="S11" s="576"/>
      <c r="T11" s="740"/>
      <c r="U11" s="1" t="s">
        <v>647</v>
      </c>
    </row>
    <row r="12" spans="1:21" ht="20.100000000000001" customHeight="1" x14ac:dyDescent="0.25">
      <c r="A12" s="686"/>
      <c r="B12" s="687"/>
      <c r="C12" s="687"/>
      <c r="D12" s="687"/>
      <c r="E12" s="687"/>
      <c r="F12" s="687"/>
      <c r="G12" s="687"/>
      <c r="H12" s="687"/>
      <c r="I12" s="687"/>
      <c r="J12" s="687"/>
      <c r="K12" s="687"/>
      <c r="L12" s="687"/>
      <c r="M12" s="687"/>
      <c r="N12" s="687"/>
      <c r="O12" s="687"/>
      <c r="P12" s="688"/>
      <c r="Q12" s="695" t="s">
        <v>652</v>
      </c>
      <c r="R12" s="696"/>
      <c r="S12" s="696"/>
      <c r="T12" s="697"/>
    </row>
    <row r="13" spans="1:21" ht="20.100000000000001" customHeight="1" x14ac:dyDescent="0.25">
      <c r="A13" s="686"/>
      <c r="B13" s="687"/>
      <c r="C13" s="687"/>
      <c r="D13" s="687"/>
      <c r="E13" s="687"/>
      <c r="F13" s="687"/>
      <c r="G13" s="687"/>
      <c r="H13" s="687"/>
      <c r="I13" s="687"/>
      <c r="J13" s="687"/>
      <c r="K13" s="687"/>
      <c r="L13" s="687"/>
      <c r="M13" s="687"/>
      <c r="N13" s="687"/>
      <c r="O13" s="687"/>
      <c r="P13" s="688"/>
      <c r="Q13" s="112"/>
      <c r="R13" s="113"/>
      <c r="S13" s="113"/>
      <c r="T13" s="115"/>
    </row>
    <row r="14" spans="1:21" ht="20.100000000000001" customHeight="1" x14ac:dyDescent="0.25">
      <c r="A14" s="686"/>
      <c r="B14" s="687"/>
      <c r="C14" s="687"/>
      <c r="D14" s="687"/>
      <c r="E14" s="687"/>
      <c r="F14" s="687"/>
      <c r="G14" s="687"/>
      <c r="H14" s="687"/>
      <c r="I14" s="687"/>
      <c r="J14" s="687"/>
      <c r="K14" s="687"/>
      <c r="L14" s="687"/>
      <c r="M14" s="687"/>
      <c r="N14" s="687"/>
      <c r="O14" s="687"/>
      <c r="P14" s="688"/>
      <c r="Q14" s="165" t="s">
        <v>671</v>
      </c>
      <c r="R14" s="113"/>
      <c r="S14" s="113"/>
      <c r="T14" s="114"/>
    </row>
    <row r="15" spans="1:21" ht="20.100000000000001" customHeight="1" x14ac:dyDescent="0.25">
      <c r="A15" s="686"/>
      <c r="B15" s="687"/>
      <c r="C15" s="687"/>
      <c r="D15" s="687"/>
      <c r="E15" s="687"/>
      <c r="F15" s="687"/>
      <c r="G15" s="687"/>
      <c r="H15" s="687"/>
      <c r="I15" s="687"/>
      <c r="J15" s="687"/>
      <c r="K15" s="687"/>
      <c r="L15" s="687"/>
      <c r="M15" s="687"/>
      <c r="N15" s="687"/>
      <c r="O15" s="687"/>
      <c r="P15" s="688"/>
      <c r="Q15" s="112"/>
      <c r="R15" s="113"/>
      <c r="S15" s="113"/>
      <c r="T15" s="115"/>
    </row>
    <row r="16" spans="1:21" ht="20.100000000000001" customHeight="1" thickBot="1" x14ac:dyDescent="0.3">
      <c r="A16" s="686"/>
      <c r="B16" s="687"/>
      <c r="C16" s="687"/>
      <c r="D16" s="687"/>
      <c r="E16" s="687"/>
      <c r="F16" s="687"/>
      <c r="G16" s="687"/>
      <c r="H16" s="687"/>
      <c r="I16" s="687"/>
      <c r="J16" s="687"/>
      <c r="K16" s="687"/>
      <c r="L16" s="687"/>
      <c r="M16" s="687"/>
      <c r="N16" s="687"/>
      <c r="O16" s="687"/>
      <c r="P16" s="688"/>
      <c r="Q16" s="698" t="s">
        <v>627</v>
      </c>
      <c r="R16" s="699"/>
      <c r="S16" s="699"/>
      <c r="T16" s="700"/>
    </row>
    <row r="17" spans="1:21" ht="20.100000000000001" customHeight="1" thickBot="1" x14ac:dyDescent="0.35">
      <c r="A17" s="686"/>
      <c r="B17" s="687"/>
      <c r="C17" s="687"/>
      <c r="D17" s="687"/>
      <c r="E17" s="687"/>
      <c r="F17" s="687"/>
      <c r="G17" s="687"/>
      <c r="H17" s="687"/>
      <c r="I17" s="687"/>
      <c r="J17" s="687"/>
      <c r="K17" s="687"/>
      <c r="L17" s="687"/>
      <c r="M17" s="687"/>
      <c r="N17" s="687"/>
      <c r="O17" s="687"/>
      <c r="P17" s="688"/>
      <c r="Q17" s="660" t="s">
        <v>668</v>
      </c>
      <c r="R17" s="661"/>
      <c r="S17" s="658" t="s">
        <v>344</v>
      </c>
      <c r="T17" s="659"/>
      <c r="U17" s="1" t="s">
        <v>666</v>
      </c>
    </row>
    <row r="18" spans="1:21" ht="20.100000000000001" customHeight="1" thickBot="1" x14ac:dyDescent="0.35">
      <c r="A18" s="686"/>
      <c r="B18" s="687"/>
      <c r="C18" s="687"/>
      <c r="D18" s="687"/>
      <c r="E18" s="687"/>
      <c r="F18" s="687"/>
      <c r="G18" s="687"/>
      <c r="H18" s="687"/>
      <c r="I18" s="687"/>
      <c r="J18" s="687"/>
      <c r="K18" s="687"/>
      <c r="L18" s="687"/>
      <c r="M18" s="687"/>
      <c r="N18" s="687"/>
      <c r="O18" s="687"/>
      <c r="P18" s="688"/>
      <c r="Q18" s="660" t="s">
        <v>667</v>
      </c>
      <c r="R18" s="661"/>
      <c r="S18" s="662" t="s">
        <v>473</v>
      </c>
      <c r="T18" s="663"/>
      <c r="U18" s="1" t="s">
        <v>669</v>
      </c>
    </row>
    <row r="19" spans="1:21" ht="20.100000000000001" customHeight="1" x14ac:dyDescent="0.25">
      <c r="A19" s="686"/>
      <c r="B19" s="687"/>
      <c r="C19" s="687"/>
      <c r="D19" s="687"/>
      <c r="E19" s="687"/>
      <c r="F19" s="687"/>
      <c r="G19" s="687"/>
      <c r="H19" s="687"/>
      <c r="I19" s="687"/>
      <c r="J19" s="687"/>
      <c r="K19" s="687"/>
      <c r="L19" s="687"/>
      <c r="M19" s="687"/>
      <c r="N19" s="687"/>
      <c r="O19" s="687"/>
      <c r="P19" s="688"/>
      <c r="Q19" s="544" t="s">
        <v>10</v>
      </c>
      <c r="R19" s="545"/>
      <c r="S19" s="641" t="s">
        <v>82</v>
      </c>
      <c r="T19" s="644" t="s">
        <v>11</v>
      </c>
    </row>
    <row r="20" spans="1:21" ht="20.100000000000001" customHeight="1" x14ac:dyDescent="0.25">
      <c r="A20" s="686"/>
      <c r="B20" s="687"/>
      <c r="C20" s="687"/>
      <c r="D20" s="687"/>
      <c r="E20" s="687"/>
      <c r="F20" s="687"/>
      <c r="G20" s="687"/>
      <c r="H20" s="687"/>
      <c r="I20" s="687"/>
      <c r="J20" s="687"/>
      <c r="K20" s="687"/>
      <c r="L20" s="687"/>
      <c r="M20" s="687"/>
      <c r="N20" s="687"/>
      <c r="O20" s="687"/>
      <c r="P20" s="688"/>
      <c r="Q20" s="546"/>
      <c r="R20" s="547"/>
      <c r="S20" s="642"/>
      <c r="T20" s="645"/>
    </row>
    <row r="21" spans="1:21" ht="20.100000000000001" customHeight="1" thickBot="1" x14ac:dyDescent="0.3">
      <c r="A21" s="689"/>
      <c r="B21" s="690"/>
      <c r="C21" s="690"/>
      <c r="D21" s="690"/>
      <c r="E21" s="690"/>
      <c r="F21" s="690"/>
      <c r="G21" s="690"/>
      <c r="H21" s="690"/>
      <c r="I21" s="690"/>
      <c r="J21" s="690"/>
      <c r="K21" s="690"/>
      <c r="L21" s="690"/>
      <c r="M21" s="690"/>
      <c r="N21" s="690"/>
      <c r="O21" s="690"/>
      <c r="P21" s="691"/>
      <c r="Q21" s="152" t="s">
        <v>61</v>
      </c>
      <c r="R21" s="153"/>
      <c r="S21" s="643"/>
      <c r="T21" s="146" t="s">
        <v>653</v>
      </c>
    </row>
    <row r="22" spans="1:21" ht="15" customHeight="1" x14ac:dyDescent="0.25">
      <c r="A22" s="725" t="s">
        <v>27</v>
      </c>
      <c r="B22" s="726"/>
      <c r="C22" s="741"/>
      <c r="D22" s="742"/>
      <c r="E22" s="752"/>
      <c r="F22" s="723" t="s">
        <v>30</v>
      </c>
      <c r="G22" s="723"/>
      <c r="H22" s="723"/>
      <c r="I22" s="745" t="s">
        <v>691</v>
      </c>
      <c r="J22" s="746"/>
      <c r="K22" s="746"/>
      <c r="L22" s="746"/>
      <c r="M22" s="746"/>
      <c r="N22" s="746"/>
      <c r="O22" s="746"/>
      <c r="P22" s="747"/>
      <c r="Q22" s="710" t="s">
        <v>5</v>
      </c>
      <c r="R22" s="711"/>
      <c r="S22" s="637"/>
      <c r="T22" s="638"/>
    </row>
    <row r="23" spans="1:21" ht="15.6" thickBot="1" x14ac:dyDescent="0.3">
      <c r="A23" s="714" t="s">
        <v>89</v>
      </c>
      <c r="B23" s="715"/>
      <c r="C23" s="743"/>
      <c r="D23" s="744"/>
      <c r="E23" s="753"/>
      <c r="F23" s="724" t="s">
        <v>88</v>
      </c>
      <c r="G23" s="724"/>
      <c r="H23" s="724"/>
      <c r="I23" s="748"/>
      <c r="J23" s="749"/>
      <c r="K23" s="749"/>
      <c r="L23" s="749"/>
      <c r="M23" s="749"/>
      <c r="N23" s="749"/>
      <c r="O23" s="749"/>
      <c r="P23" s="750"/>
      <c r="Q23" s="712" t="s">
        <v>31</v>
      </c>
      <c r="R23" s="713"/>
      <c r="S23" s="639"/>
      <c r="T23" s="640"/>
    </row>
    <row r="24" spans="1:21" ht="27.6" x14ac:dyDescent="0.25">
      <c r="A24" s="103" t="s">
        <v>347</v>
      </c>
      <c r="B24" s="760" t="s">
        <v>635</v>
      </c>
      <c r="C24" s="761"/>
      <c r="D24" s="762"/>
      <c r="E24" s="51" t="s">
        <v>636</v>
      </c>
      <c r="F24" s="719" t="s">
        <v>643</v>
      </c>
      <c r="G24" s="757"/>
      <c r="H24" s="757"/>
      <c r="I24" s="758"/>
      <c r="J24" s="763" t="s">
        <v>642</v>
      </c>
      <c r="K24" s="759"/>
      <c r="L24" s="759"/>
      <c r="M24" s="764"/>
      <c r="N24" s="126" t="s">
        <v>95</v>
      </c>
      <c r="O24" s="58" t="s">
        <v>637</v>
      </c>
      <c r="P24" s="48" t="s">
        <v>94</v>
      </c>
      <c r="Q24" s="131" t="s">
        <v>91</v>
      </c>
      <c r="R24" s="99" t="s">
        <v>23</v>
      </c>
      <c r="S24" s="765"/>
      <c r="T24" s="729"/>
    </row>
    <row r="25" spans="1:21" ht="27.6" x14ac:dyDescent="0.25">
      <c r="A25" s="102" t="s">
        <v>90</v>
      </c>
      <c r="B25" s="108" t="s">
        <v>648</v>
      </c>
      <c r="C25" s="109" t="s">
        <v>649</v>
      </c>
      <c r="D25" s="110" t="s">
        <v>629</v>
      </c>
      <c r="E25" s="104" t="s">
        <v>630</v>
      </c>
      <c r="F25" s="88" t="s">
        <v>631</v>
      </c>
      <c r="G25" s="88" t="s">
        <v>632</v>
      </c>
      <c r="H25" s="88" t="s">
        <v>633</v>
      </c>
      <c r="I25" s="121" t="s">
        <v>634</v>
      </c>
      <c r="J25" s="46" t="s">
        <v>638</v>
      </c>
      <c r="K25" s="57" t="s">
        <v>639</v>
      </c>
      <c r="L25" s="167" t="s">
        <v>640</v>
      </c>
      <c r="M25" s="57" t="s">
        <v>641</v>
      </c>
      <c r="N25" s="127" t="s">
        <v>92</v>
      </c>
      <c r="O25" s="45" t="s">
        <v>645</v>
      </c>
      <c r="P25" s="132" t="s">
        <v>93</v>
      </c>
      <c r="Q25" s="133" t="s">
        <v>98</v>
      </c>
      <c r="R25" s="101" t="s">
        <v>97</v>
      </c>
      <c r="S25" s="730"/>
      <c r="T25" s="732"/>
    </row>
    <row r="26" spans="1:21" ht="15.6" thickBot="1" x14ac:dyDescent="0.3">
      <c r="A26" s="49" t="s">
        <v>101</v>
      </c>
      <c r="B26" s="82">
        <v>400</v>
      </c>
      <c r="C26" s="78">
        <v>300</v>
      </c>
      <c r="D26" s="85">
        <v>500</v>
      </c>
      <c r="E26" s="82">
        <v>30</v>
      </c>
      <c r="F26" s="80">
        <v>20</v>
      </c>
      <c r="G26" s="80">
        <v>20</v>
      </c>
      <c r="H26" s="80">
        <v>20</v>
      </c>
      <c r="I26" s="85">
        <v>20</v>
      </c>
      <c r="J26" s="79">
        <v>10</v>
      </c>
      <c r="K26" s="81">
        <v>10</v>
      </c>
      <c r="L26" s="80">
        <v>25</v>
      </c>
      <c r="M26" s="81">
        <v>32</v>
      </c>
      <c r="N26" s="128">
        <v>5</v>
      </c>
      <c r="O26" s="79">
        <v>0</v>
      </c>
      <c r="P26" s="80" t="s">
        <v>96</v>
      </c>
      <c r="Q26" s="80" t="s">
        <v>100</v>
      </c>
      <c r="R26" s="85" t="s">
        <v>99</v>
      </c>
      <c r="S26" s="730"/>
      <c r="T26" s="732"/>
    </row>
    <row r="27" spans="1:21" x14ac:dyDescent="0.25">
      <c r="A27" s="154">
        <v>1</v>
      </c>
      <c r="B27" s="118"/>
      <c r="C27" s="155"/>
      <c r="D27" s="119"/>
      <c r="E27" s="122"/>
      <c r="F27" s="106"/>
      <c r="G27" s="106"/>
      <c r="H27" s="106"/>
      <c r="I27" s="123"/>
      <c r="J27" s="107"/>
      <c r="K27" s="156"/>
      <c r="L27" s="198"/>
      <c r="M27" s="156"/>
      <c r="N27" s="129"/>
      <c r="O27" s="134">
        <f>MAX(B27:C27)*D27*N27/1000000</f>
        <v>0</v>
      </c>
      <c r="P27" s="135"/>
      <c r="Q27" s="135"/>
      <c r="R27" s="76"/>
      <c r="S27" s="730"/>
      <c r="T27" s="732"/>
    </row>
    <row r="28" spans="1:21" x14ac:dyDescent="0.25">
      <c r="A28" s="154">
        <v>2</v>
      </c>
      <c r="B28" s="118"/>
      <c r="C28" s="155"/>
      <c r="D28" s="119"/>
      <c r="E28" s="122"/>
      <c r="F28" s="106"/>
      <c r="G28" s="106"/>
      <c r="H28" s="106"/>
      <c r="I28" s="123"/>
      <c r="J28" s="107"/>
      <c r="K28" s="156"/>
      <c r="L28" s="135"/>
      <c r="M28" s="156"/>
      <c r="N28" s="129"/>
      <c r="O28" s="134">
        <f t="shared" ref="O28:O36" si="0">MAX(B28:C28)*D28*N28/1000000</f>
        <v>0</v>
      </c>
      <c r="P28" s="135"/>
      <c r="Q28" s="135"/>
      <c r="R28" s="76"/>
      <c r="S28" s="730"/>
      <c r="T28" s="732"/>
    </row>
    <row r="29" spans="1:21" x14ac:dyDescent="0.25">
      <c r="A29" s="154">
        <v>3</v>
      </c>
      <c r="B29" s="118"/>
      <c r="C29" s="155"/>
      <c r="D29" s="119"/>
      <c r="E29" s="122"/>
      <c r="F29" s="106"/>
      <c r="G29" s="106"/>
      <c r="H29" s="106"/>
      <c r="I29" s="123"/>
      <c r="J29" s="107"/>
      <c r="K29" s="156"/>
      <c r="L29" s="135"/>
      <c r="M29" s="156"/>
      <c r="N29" s="129"/>
      <c r="O29" s="134">
        <f t="shared" si="0"/>
        <v>0</v>
      </c>
      <c r="P29" s="135"/>
      <c r="Q29" s="135"/>
      <c r="R29" s="76"/>
      <c r="S29" s="730"/>
      <c r="T29" s="732"/>
    </row>
    <row r="30" spans="1:21" x14ac:dyDescent="0.25">
      <c r="A30" s="154">
        <v>4</v>
      </c>
      <c r="B30" s="117"/>
      <c r="C30" s="40"/>
      <c r="D30" s="120"/>
      <c r="E30" s="124"/>
      <c r="F30" s="40"/>
      <c r="G30" s="40"/>
      <c r="H30" s="155"/>
      <c r="I30" s="125"/>
      <c r="J30" s="41"/>
      <c r="K30" s="42"/>
      <c r="L30" s="55"/>
      <c r="M30" s="42"/>
      <c r="N30" s="130"/>
      <c r="O30" s="134">
        <f t="shared" si="0"/>
        <v>0</v>
      </c>
      <c r="P30" s="55"/>
      <c r="Q30" s="55"/>
      <c r="R30" s="56"/>
      <c r="S30" s="730"/>
      <c r="T30" s="732"/>
    </row>
    <row r="31" spans="1:21" x14ac:dyDescent="0.25">
      <c r="A31" s="154">
        <v>5</v>
      </c>
      <c r="B31" s="117"/>
      <c r="C31" s="40"/>
      <c r="D31" s="120"/>
      <c r="E31" s="124"/>
      <c r="F31" s="40"/>
      <c r="G31" s="40"/>
      <c r="H31" s="155"/>
      <c r="I31" s="125"/>
      <c r="J31" s="41"/>
      <c r="K31" s="42"/>
      <c r="L31" s="55"/>
      <c r="M31" s="42"/>
      <c r="N31" s="130"/>
      <c r="O31" s="134">
        <f t="shared" si="0"/>
        <v>0</v>
      </c>
      <c r="P31" s="55"/>
      <c r="Q31" s="55"/>
      <c r="R31" s="56"/>
      <c r="S31" s="730"/>
      <c r="T31" s="732"/>
    </row>
    <row r="32" spans="1:21" x14ac:dyDescent="0.25">
      <c r="A32" s="154">
        <v>6</v>
      </c>
      <c r="B32" s="117"/>
      <c r="C32" s="40"/>
      <c r="D32" s="120"/>
      <c r="E32" s="124"/>
      <c r="F32" s="40"/>
      <c r="G32" s="40"/>
      <c r="H32" s="155"/>
      <c r="I32" s="125"/>
      <c r="J32" s="41"/>
      <c r="K32" s="42"/>
      <c r="L32" s="55"/>
      <c r="M32" s="42"/>
      <c r="N32" s="130"/>
      <c r="O32" s="134">
        <f t="shared" si="0"/>
        <v>0</v>
      </c>
      <c r="P32" s="55"/>
      <c r="Q32" s="55"/>
      <c r="R32" s="56"/>
      <c r="S32" s="730"/>
      <c r="T32" s="732"/>
    </row>
    <row r="33" spans="1:20" x14ac:dyDescent="0.25">
      <c r="A33" s="154">
        <v>7</v>
      </c>
      <c r="B33" s="117"/>
      <c r="C33" s="40"/>
      <c r="D33" s="120"/>
      <c r="E33" s="124"/>
      <c r="F33" s="40"/>
      <c r="G33" s="40"/>
      <c r="H33" s="155"/>
      <c r="I33" s="125"/>
      <c r="J33" s="41"/>
      <c r="K33" s="42"/>
      <c r="L33" s="55"/>
      <c r="M33" s="42"/>
      <c r="N33" s="130"/>
      <c r="O33" s="134">
        <f t="shared" si="0"/>
        <v>0</v>
      </c>
      <c r="P33" s="55"/>
      <c r="Q33" s="55"/>
      <c r="R33" s="56"/>
      <c r="S33" s="730"/>
      <c r="T33" s="732"/>
    </row>
    <row r="34" spans="1:20" x14ac:dyDescent="0.25">
      <c r="A34" s="154">
        <v>8</v>
      </c>
      <c r="B34" s="117"/>
      <c r="C34" s="40"/>
      <c r="D34" s="120"/>
      <c r="E34" s="124"/>
      <c r="F34" s="40"/>
      <c r="G34" s="40"/>
      <c r="H34" s="155"/>
      <c r="I34" s="125"/>
      <c r="J34" s="41"/>
      <c r="K34" s="42"/>
      <c r="L34" s="55"/>
      <c r="M34" s="42"/>
      <c r="N34" s="130"/>
      <c r="O34" s="134">
        <f t="shared" si="0"/>
        <v>0</v>
      </c>
      <c r="P34" s="55"/>
      <c r="Q34" s="55"/>
      <c r="R34" s="56"/>
      <c r="S34" s="730"/>
      <c r="T34" s="732"/>
    </row>
    <row r="35" spans="1:20" x14ac:dyDescent="0.25">
      <c r="A35" s="154">
        <v>9</v>
      </c>
      <c r="B35" s="117"/>
      <c r="C35" s="40"/>
      <c r="D35" s="120"/>
      <c r="E35" s="124"/>
      <c r="F35" s="40"/>
      <c r="G35" s="40"/>
      <c r="H35" s="155"/>
      <c r="I35" s="125"/>
      <c r="J35" s="41"/>
      <c r="K35" s="42"/>
      <c r="L35" s="55"/>
      <c r="M35" s="42"/>
      <c r="N35" s="130"/>
      <c r="O35" s="134">
        <f t="shared" si="0"/>
        <v>0</v>
      </c>
      <c r="P35" s="55"/>
      <c r="Q35" s="55"/>
      <c r="R35" s="56"/>
      <c r="S35" s="730"/>
      <c r="T35" s="732"/>
    </row>
    <row r="36" spans="1:20" ht="15.6" thickBot="1" x14ac:dyDescent="0.3">
      <c r="A36" s="161">
        <v>10</v>
      </c>
      <c r="B36" s="173"/>
      <c r="C36" s="43"/>
      <c r="D36" s="174"/>
      <c r="E36" s="175"/>
      <c r="F36" s="43"/>
      <c r="G36" s="43"/>
      <c r="H36" s="162"/>
      <c r="I36" s="176"/>
      <c r="J36" s="177"/>
      <c r="K36" s="178"/>
      <c r="L36" s="179"/>
      <c r="M36" s="178"/>
      <c r="N36" s="180"/>
      <c r="O36" s="304">
        <f t="shared" si="0"/>
        <v>0</v>
      </c>
      <c r="P36" s="179"/>
      <c r="Q36" s="179"/>
      <c r="R36" s="181"/>
      <c r="S36" s="733"/>
      <c r="T36" s="735"/>
    </row>
    <row r="37" spans="1:20" ht="15.6" x14ac:dyDescent="0.25">
      <c r="I37" s="44" t="s">
        <v>670</v>
      </c>
      <c r="N37" s="204">
        <f>SUM(N27:N36)</f>
        <v>0</v>
      </c>
      <c r="O37" s="704">
        <f>SUM(O27:O36)</f>
        <v>0</v>
      </c>
      <c r="P37" s="704"/>
    </row>
    <row r="39" spans="1:20" x14ac:dyDescent="0.25">
      <c r="C39" s="150" t="s">
        <v>660</v>
      </c>
    </row>
  </sheetData>
  <mergeCells count="37">
    <mergeCell ref="A1:D3"/>
    <mergeCell ref="Q17:R17"/>
    <mergeCell ref="S17:T17"/>
    <mergeCell ref="Q18:R18"/>
    <mergeCell ref="S18:T18"/>
    <mergeCell ref="Q19:R20"/>
    <mergeCell ref="S19:S21"/>
    <mergeCell ref="T19:T20"/>
    <mergeCell ref="A22:B22"/>
    <mergeCell ref="C22:E23"/>
    <mergeCell ref="F22:H22"/>
    <mergeCell ref="I22:P23"/>
    <mergeCell ref="Q22:R22"/>
    <mergeCell ref="A23:B23"/>
    <mergeCell ref="F23:H23"/>
    <mergeCell ref="Q23:R23"/>
    <mergeCell ref="O37:P37"/>
    <mergeCell ref="E1:S1"/>
    <mergeCell ref="E2:S2"/>
    <mergeCell ref="T2:T3"/>
    <mergeCell ref="E3:S3"/>
    <mergeCell ref="S22:T23"/>
    <mergeCell ref="A4:P21"/>
    <mergeCell ref="Q4:T4"/>
    <mergeCell ref="Q5:T5"/>
    <mergeCell ref="Q6:R7"/>
    <mergeCell ref="S6:T7"/>
    <mergeCell ref="Q8:T8"/>
    <mergeCell ref="Q9:T9"/>
    <mergeCell ref="Q10:T11"/>
    <mergeCell ref="Q12:T12"/>
    <mergeCell ref="Q16:T16"/>
    <mergeCell ref="B24:D24"/>
    <mergeCell ref="F24:I24"/>
    <mergeCell ref="J24:M24"/>
    <mergeCell ref="S24:T26"/>
    <mergeCell ref="S27:T36"/>
  </mergeCells>
  <conditionalFormatting sqref="I27:J27 I30:J36">
    <cfRule type="duplicateValues" dxfId="9" priority="13"/>
  </conditionalFormatting>
  <conditionalFormatting sqref="I28:J28">
    <cfRule type="duplicateValues" dxfId="8" priority="2"/>
  </conditionalFormatting>
  <conditionalFormatting sqref="I29:J29">
    <cfRule type="duplicateValues" dxfId="7" priority="1"/>
  </conditionalFormatting>
  <pageMargins left="0.59055118110236227" right="0.19685039370078741" top="0.39370078740157483" bottom="0.39370078740157483" header="0.19685039370078741" footer="0.19685039370078741"/>
  <pageSetup paperSize="9" scale="88" fitToHeight="0" orientation="landscape" r:id="rId1"/>
  <headerFooter alignWithMargins="0">
    <oddFooter>&amp;L&amp;10             str &amp;P z  &amp;N&amp;C&amp;A&amp;R&amp;8 03.10.2012</oddFooter>
  </headerFooter>
  <drawing r:id="rId2"/>
  <legacyDrawing r:id="rId3"/>
  <controls>
    <mc:AlternateContent xmlns:mc="http://schemas.openxmlformats.org/markup-compatibility/2006">
      <mc:Choice Requires="x14">
        <control shapeId="90279" r:id="rId4" name="CheckBox1">
          <controlPr defaultSize="0" autoFill="0" autoLine="0" r:id="rId5">
            <anchor moveWithCells="1">
              <from>
                <xdr:col>16</xdr:col>
                <xdr:colOff>129540</xdr:colOff>
                <xdr:row>12</xdr:row>
                <xdr:rowOff>0</xdr:rowOff>
              </from>
              <to>
                <xdr:col>18</xdr:col>
                <xdr:colOff>312420</xdr:colOff>
                <xdr:row>12</xdr:row>
                <xdr:rowOff>236220</xdr:rowOff>
              </to>
            </anchor>
          </controlPr>
        </control>
      </mc:Choice>
      <mc:Fallback>
        <control shapeId="90279" r:id="rId4" name="CheckBox1"/>
      </mc:Fallback>
    </mc:AlternateContent>
    <mc:AlternateContent xmlns:mc="http://schemas.openxmlformats.org/markup-compatibility/2006">
      <mc:Choice Requires="x14">
        <control shapeId="90280" r:id="rId6" name="CheckBox2">
          <controlPr defaultSize="0" autoFill="0" autoLine="0" r:id="rId7">
            <anchor moveWithCells="1">
              <from>
                <xdr:col>16</xdr:col>
                <xdr:colOff>114300</xdr:colOff>
                <xdr:row>14</xdr:row>
                <xdr:rowOff>0</xdr:rowOff>
              </from>
              <to>
                <xdr:col>19</xdr:col>
                <xdr:colOff>381000</xdr:colOff>
                <xdr:row>15</xdr:row>
                <xdr:rowOff>0</xdr:rowOff>
              </to>
            </anchor>
          </controlPr>
        </control>
      </mc:Choice>
      <mc:Fallback>
        <control shapeId="90280" r:id="rId6" name="CheckBox2"/>
      </mc:Fallback>
    </mc:AlternateContent>
    <mc:AlternateContent xmlns:mc="http://schemas.openxmlformats.org/markup-compatibility/2006">
      <mc:Choice Requires="x14">
        <control shapeId="90281" r:id="rId8" name="CheckBox3">
          <controlPr defaultSize="0" autoFill="0" autoLine="0" r:id="rId9">
            <anchor moveWithCells="1">
              <from>
                <xdr:col>16</xdr:col>
                <xdr:colOff>137160</xdr:colOff>
                <xdr:row>5</xdr:row>
                <xdr:rowOff>152400</xdr:rowOff>
              </from>
              <to>
                <xdr:col>16</xdr:col>
                <xdr:colOff>1066800</xdr:colOff>
                <xdr:row>6</xdr:row>
                <xdr:rowOff>114300</xdr:rowOff>
              </to>
            </anchor>
          </controlPr>
        </control>
      </mc:Choice>
      <mc:Fallback>
        <control shapeId="90281" r:id="rId8" name="CheckBox3"/>
      </mc:Fallback>
    </mc:AlternateContent>
    <mc:AlternateContent xmlns:mc="http://schemas.openxmlformats.org/markup-compatibility/2006">
      <mc:Choice Requires="x14">
        <control shapeId="90282" r:id="rId10" name="CheckBox4">
          <controlPr defaultSize="0" autoFill="0" autoLine="0" r:id="rId11">
            <anchor moveWithCells="1">
              <from>
                <xdr:col>16</xdr:col>
                <xdr:colOff>243840</xdr:colOff>
                <xdr:row>7</xdr:row>
                <xdr:rowOff>38100</xdr:rowOff>
              </from>
              <to>
                <xdr:col>19</xdr:col>
                <xdr:colOff>228600</xdr:colOff>
                <xdr:row>8</xdr:row>
                <xdr:rowOff>38100</xdr:rowOff>
              </to>
            </anchor>
          </controlPr>
        </control>
      </mc:Choice>
      <mc:Fallback>
        <control shapeId="90282" r:id="rId10" name="CheckBox4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500-000000000000}">
          <x14:formula1>
            <xm:f>Data!$C$2:$C$15</xm:f>
          </x14:formula1>
          <xm:sqref>S6</xm:sqref>
        </x14:dataValidation>
        <x14:dataValidation type="list" allowBlank="1" showInputMessage="1" showErrorMessage="1" xr:uid="{00000000-0002-0000-0500-000001000000}">
          <x14:formula1>
            <xm:f>Data!$A$2:$A$4</xm:f>
          </x14:formula1>
          <xm:sqref>S19</xm:sqref>
        </x14:dataValidation>
        <x14:dataValidation type="list" allowBlank="1" showInputMessage="1" showErrorMessage="1" xr:uid="{00000000-0002-0000-0500-000002000000}">
          <x14:formula1>
            <xm:f>Data!$I$2:$I$4</xm:f>
          </x14:formula1>
          <xm:sqref>S17:T17</xm:sqref>
        </x14:dataValidation>
        <x14:dataValidation type="list" allowBlank="1" showInputMessage="1" showErrorMessage="1" xr:uid="{00000000-0002-0000-0500-000003000000}">
          <x14:formula1>
            <xm:f>Data!$I$8:$I$11</xm:f>
          </x14:formula1>
          <xm:sqref>S18:T18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ul19">
    <pageSetUpPr fitToPage="1"/>
  </sheetPr>
  <dimension ref="A1:U40"/>
  <sheetViews>
    <sheetView view="pageBreakPreview" zoomScale="90" zoomScaleNormal="125" zoomScaleSheetLayoutView="90" workbookViewId="0">
      <selection activeCell="R32" sqref="R32"/>
    </sheetView>
  </sheetViews>
  <sheetFormatPr defaultColWidth="6.81640625" defaultRowHeight="15" outlineLevelCol="1" x14ac:dyDescent="0.25"/>
  <cols>
    <col min="1" max="3" width="6.81640625" style="2" customWidth="1"/>
    <col min="4" max="4" width="6.81640625" style="3" customWidth="1"/>
    <col min="5" max="5" width="6.81640625" style="2" customWidth="1"/>
    <col min="6" max="6" width="6.81640625" style="3" customWidth="1"/>
    <col min="7" max="9" width="6.81640625" style="2" customWidth="1"/>
    <col min="10" max="11" width="6.81640625" style="2" hidden="1" customWidth="1" outlineLevel="1"/>
    <col min="12" max="12" width="6.81640625" style="3" hidden="1" customWidth="1" outlineLevel="1"/>
    <col min="13" max="13" width="6.81640625" style="2" hidden="1" customWidth="1" outlineLevel="1"/>
    <col min="14" max="14" width="6.81640625" style="2" customWidth="1" collapsed="1"/>
    <col min="15" max="15" width="6.81640625" style="3" customWidth="1"/>
    <col min="16" max="16" width="6.81640625" style="1"/>
    <col min="17" max="18" width="14.6328125" style="1" customWidth="1"/>
    <col min="19" max="19" width="6.81640625" style="1" customWidth="1"/>
    <col min="20" max="20" width="14.6328125" style="1" customWidth="1"/>
    <col min="21" max="16384" width="6.81640625" style="1"/>
  </cols>
  <sheetData>
    <row r="1" spans="1:21" ht="20.100000000000001" customHeight="1" x14ac:dyDescent="0.3">
      <c r="A1" s="571"/>
      <c r="B1" s="705"/>
      <c r="C1" s="705"/>
      <c r="D1" s="705"/>
      <c r="E1" s="670" t="s">
        <v>689</v>
      </c>
      <c r="F1" s="670"/>
      <c r="G1" s="670"/>
      <c r="H1" s="670"/>
      <c r="I1" s="670"/>
      <c r="J1" s="670"/>
      <c r="K1" s="670"/>
      <c r="L1" s="670"/>
      <c r="M1" s="670"/>
      <c r="N1" s="670" t="s">
        <v>102</v>
      </c>
      <c r="O1" s="670"/>
      <c r="P1" s="670"/>
      <c r="Q1" s="670"/>
      <c r="R1" s="670"/>
      <c r="S1" s="671"/>
      <c r="T1" s="147" t="s">
        <v>102</v>
      </c>
    </row>
    <row r="2" spans="1:21" ht="20.100000000000001" customHeight="1" x14ac:dyDescent="0.25">
      <c r="A2" s="706"/>
      <c r="B2" s="707"/>
      <c r="C2" s="707"/>
      <c r="D2" s="707"/>
      <c r="E2" s="672" t="s">
        <v>682</v>
      </c>
      <c r="F2" s="672"/>
      <c r="G2" s="672"/>
      <c r="H2" s="672"/>
      <c r="I2" s="672"/>
      <c r="J2" s="672"/>
      <c r="K2" s="672"/>
      <c r="L2" s="672"/>
      <c r="M2" s="672"/>
      <c r="N2" s="672">
        <f>'FORMULARZ ZAMÓWIENIA - OKŁADKA'!N2:O3</f>
        <v>45630</v>
      </c>
      <c r="O2" s="672"/>
      <c r="P2" s="672"/>
      <c r="Q2" s="672"/>
      <c r="R2" s="672"/>
      <c r="S2" s="673"/>
      <c r="T2" s="751">
        <f>'FORMULARZ ZAMÓWIENIA - OKŁADKA'!N2</f>
        <v>45630</v>
      </c>
    </row>
    <row r="3" spans="1:21" ht="20.100000000000001" customHeight="1" thickBot="1" x14ac:dyDescent="0.3">
      <c r="A3" s="706"/>
      <c r="B3" s="707"/>
      <c r="C3" s="707"/>
      <c r="D3" s="707"/>
      <c r="E3" s="674" t="s">
        <v>683</v>
      </c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5"/>
      <c r="T3" s="665"/>
    </row>
    <row r="4" spans="1:21" ht="20.100000000000001" customHeight="1" x14ac:dyDescent="0.25">
      <c r="A4" s="683"/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5"/>
      <c r="Q4" s="676" t="s">
        <v>679</v>
      </c>
      <c r="R4" s="677"/>
      <c r="S4" s="677"/>
      <c r="T4" s="678"/>
    </row>
    <row r="5" spans="1:21" ht="20.100000000000001" customHeight="1" x14ac:dyDescent="0.25">
      <c r="A5" s="686"/>
      <c r="B5" s="687"/>
      <c r="C5" s="687"/>
      <c r="D5" s="687"/>
      <c r="E5" s="687"/>
      <c r="F5" s="687"/>
      <c r="G5" s="687"/>
      <c r="H5" s="687"/>
      <c r="I5" s="687"/>
      <c r="J5" s="687"/>
      <c r="K5" s="687"/>
      <c r="L5" s="687"/>
      <c r="M5" s="687"/>
      <c r="N5" s="687"/>
      <c r="O5" s="687"/>
      <c r="P5" s="688"/>
      <c r="Q5" s="646" t="s">
        <v>678</v>
      </c>
      <c r="R5" s="647"/>
      <c r="S5" s="647"/>
      <c r="T5" s="648"/>
    </row>
    <row r="6" spans="1:21" ht="20.100000000000001" customHeight="1" x14ac:dyDescent="0.25">
      <c r="A6" s="686"/>
      <c r="B6" s="687"/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7"/>
      <c r="N6" s="687"/>
      <c r="O6" s="687"/>
      <c r="P6" s="688"/>
      <c r="Q6" s="679"/>
      <c r="R6" s="680"/>
      <c r="S6" s="666" t="s">
        <v>87</v>
      </c>
      <c r="T6" s="667"/>
      <c r="U6" s="1" t="s">
        <v>646</v>
      </c>
    </row>
    <row r="7" spans="1:21" ht="20.100000000000001" customHeight="1" x14ac:dyDescent="0.25">
      <c r="A7" s="686"/>
      <c r="B7" s="687"/>
      <c r="C7" s="687"/>
      <c r="D7" s="687"/>
      <c r="E7" s="687"/>
      <c r="F7" s="687"/>
      <c r="G7" s="687"/>
      <c r="H7" s="687"/>
      <c r="I7" s="687"/>
      <c r="J7" s="687"/>
      <c r="K7" s="687"/>
      <c r="L7" s="687"/>
      <c r="M7" s="687"/>
      <c r="N7" s="687"/>
      <c r="O7" s="687"/>
      <c r="P7" s="688"/>
      <c r="Q7" s="681"/>
      <c r="R7" s="682"/>
      <c r="S7" s="668"/>
      <c r="T7" s="669"/>
    </row>
    <row r="8" spans="1:21" ht="20.100000000000001" customHeight="1" x14ac:dyDescent="0.25">
      <c r="A8" s="686"/>
      <c r="B8" s="687"/>
      <c r="C8" s="687"/>
      <c r="D8" s="687"/>
      <c r="E8" s="687"/>
      <c r="F8" s="687"/>
      <c r="G8" s="687"/>
      <c r="H8" s="687"/>
      <c r="I8" s="687"/>
      <c r="J8" s="687"/>
      <c r="K8" s="687"/>
      <c r="L8" s="687"/>
      <c r="M8" s="687"/>
      <c r="N8" s="687"/>
      <c r="O8" s="687"/>
      <c r="P8" s="688"/>
      <c r="Q8" s="692"/>
      <c r="R8" s="693"/>
      <c r="S8" s="693"/>
      <c r="T8" s="694"/>
    </row>
    <row r="9" spans="1:21" ht="20.100000000000001" customHeight="1" x14ac:dyDescent="0.25">
      <c r="A9" s="686"/>
      <c r="B9" s="687"/>
      <c r="C9" s="687"/>
      <c r="D9" s="687"/>
      <c r="E9" s="687"/>
      <c r="F9" s="687"/>
      <c r="G9" s="687"/>
      <c r="H9" s="687"/>
      <c r="I9" s="687"/>
      <c r="J9" s="687"/>
      <c r="K9" s="687"/>
      <c r="L9" s="687"/>
      <c r="M9" s="687"/>
      <c r="N9" s="687"/>
      <c r="O9" s="687"/>
      <c r="P9" s="688"/>
      <c r="Q9" s="736" t="s">
        <v>104</v>
      </c>
      <c r="R9" s="737"/>
      <c r="S9" s="737"/>
      <c r="T9" s="738"/>
      <c r="U9" s="54"/>
    </row>
    <row r="10" spans="1:21" ht="20.100000000000001" customHeight="1" x14ac:dyDescent="0.25">
      <c r="A10" s="686"/>
      <c r="B10" s="687"/>
      <c r="C10" s="687"/>
      <c r="D10" s="687"/>
      <c r="E10" s="687"/>
      <c r="F10" s="687"/>
      <c r="G10" s="687"/>
      <c r="H10" s="687"/>
      <c r="I10" s="687"/>
      <c r="J10" s="687"/>
      <c r="K10" s="687"/>
      <c r="L10" s="687"/>
      <c r="M10" s="687"/>
      <c r="N10" s="687"/>
      <c r="O10" s="687"/>
      <c r="P10" s="688"/>
      <c r="Q10" s="573" t="s">
        <v>651</v>
      </c>
      <c r="R10" s="574"/>
      <c r="S10" s="574"/>
      <c r="T10" s="739"/>
    </row>
    <row r="11" spans="1:21" ht="20.100000000000001" customHeight="1" thickBot="1" x14ac:dyDescent="0.3">
      <c r="A11" s="686"/>
      <c r="B11" s="687"/>
      <c r="C11" s="687"/>
      <c r="D11" s="687"/>
      <c r="E11" s="687"/>
      <c r="F11" s="687"/>
      <c r="G11" s="687"/>
      <c r="H11" s="687"/>
      <c r="I11" s="687"/>
      <c r="J11" s="687"/>
      <c r="K11" s="687"/>
      <c r="L11" s="687"/>
      <c r="M11" s="687"/>
      <c r="N11" s="687"/>
      <c r="O11" s="687"/>
      <c r="P11" s="688"/>
      <c r="Q11" s="575"/>
      <c r="R11" s="576"/>
      <c r="S11" s="576"/>
      <c r="T11" s="740"/>
      <c r="U11" s="1" t="s">
        <v>647</v>
      </c>
    </row>
    <row r="12" spans="1:21" ht="20.100000000000001" customHeight="1" x14ac:dyDescent="0.25">
      <c r="A12" s="686"/>
      <c r="B12" s="687"/>
      <c r="C12" s="687"/>
      <c r="D12" s="687"/>
      <c r="E12" s="687"/>
      <c r="F12" s="687"/>
      <c r="G12" s="687"/>
      <c r="H12" s="687"/>
      <c r="I12" s="687"/>
      <c r="J12" s="687"/>
      <c r="K12" s="687"/>
      <c r="L12" s="687"/>
      <c r="M12" s="687"/>
      <c r="N12" s="687"/>
      <c r="O12" s="687"/>
      <c r="P12" s="688"/>
      <c r="Q12" s="695" t="s">
        <v>652</v>
      </c>
      <c r="R12" s="696"/>
      <c r="S12" s="696"/>
      <c r="T12" s="697"/>
    </row>
    <row r="13" spans="1:21" ht="20.100000000000001" customHeight="1" x14ac:dyDescent="0.25">
      <c r="A13" s="686"/>
      <c r="B13" s="687"/>
      <c r="C13" s="687"/>
      <c r="D13" s="687"/>
      <c r="E13" s="687"/>
      <c r="F13" s="687"/>
      <c r="G13" s="687"/>
      <c r="H13" s="687"/>
      <c r="I13" s="687"/>
      <c r="J13" s="687"/>
      <c r="K13" s="687"/>
      <c r="L13" s="687"/>
      <c r="M13" s="687"/>
      <c r="N13" s="687"/>
      <c r="O13" s="687"/>
      <c r="P13" s="688"/>
      <c r="Q13" s="112"/>
      <c r="R13" s="113"/>
      <c r="S13" s="113"/>
      <c r="T13" s="115"/>
    </row>
    <row r="14" spans="1:21" ht="20.100000000000001" customHeight="1" x14ac:dyDescent="0.25">
      <c r="A14" s="686"/>
      <c r="B14" s="687"/>
      <c r="C14" s="687"/>
      <c r="D14" s="687"/>
      <c r="E14" s="687"/>
      <c r="F14" s="687"/>
      <c r="G14" s="687"/>
      <c r="H14" s="687"/>
      <c r="I14" s="687"/>
      <c r="J14" s="687"/>
      <c r="K14" s="687"/>
      <c r="L14" s="687"/>
      <c r="M14" s="687"/>
      <c r="N14" s="687"/>
      <c r="O14" s="687"/>
      <c r="P14" s="688"/>
      <c r="Q14" s="165" t="s">
        <v>671</v>
      </c>
      <c r="R14" s="113"/>
      <c r="S14" s="113"/>
      <c r="T14" s="114"/>
    </row>
    <row r="15" spans="1:21" ht="20.100000000000001" customHeight="1" x14ac:dyDescent="0.25">
      <c r="A15" s="686"/>
      <c r="B15" s="687"/>
      <c r="C15" s="687"/>
      <c r="D15" s="687"/>
      <c r="E15" s="687"/>
      <c r="F15" s="687"/>
      <c r="G15" s="687"/>
      <c r="H15" s="687"/>
      <c r="I15" s="687"/>
      <c r="J15" s="687"/>
      <c r="K15" s="687"/>
      <c r="L15" s="687"/>
      <c r="M15" s="687"/>
      <c r="N15" s="687"/>
      <c r="O15" s="687"/>
      <c r="P15" s="688"/>
      <c r="Q15" s="112"/>
      <c r="R15" s="113"/>
      <c r="S15" s="113"/>
      <c r="T15" s="115"/>
    </row>
    <row r="16" spans="1:21" ht="20.100000000000001" customHeight="1" thickBot="1" x14ac:dyDescent="0.3">
      <c r="A16" s="686"/>
      <c r="B16" s="687"/>
      <c r="C16" s="687"/>
      <c r="D16" s="687"/>
      <c r="E16" s="687"/>
      <c r="F16" s="687"/>
      <c r="G16" s="687"/>
      <c r="H16" s="687"/>
      <c r="I16" s="687"/>
      <c r="J16" s="687"/>
      <c r="K16" s="687"/>
      <c r="L16" s="687"/>
      <c r="M16" s="687"/>
      <c r="N16" s="687"/>
      <c r="O16" s="687"/>
      <c r="P16" s="688"/>
      <c r="Q16" s="698" t="s">
        <v>627</v>
      </c>
      <c r="R16" s="699"/>
      <c r="S16" s="699"/>
      <c r="T16" s="700"/>
    </row>
    <row r="17" spans="1:21" ht="20.100000000000001" customHeight="1" thickBot="1" x14ac:dyDescent="0.35">
      <c r="A17" s="686"/>
      <c r="B17" s="687"/>
      <c r="C17" s="687"/>
      <c r="D17" s="687"/>
      <c r="E17" s="687"/>
      <c r="F17" s="687"/>
      <c r="G17" s="687"/>
      <c r="H17" s="687"/>
      <c r="I17" s="687"/>
      <c r="J17" s="687"/>
      <c r="K17" s="687"/>
      <c r="L17" s="687"/>
      <c r="M17" s="687"/>
      <c r="N17" s="687"/>
      <c r="O17" s="687"/>
      <c r="P17" s="688"/>
      <c r="Q17" s="660" t="s">
        <v>668</v>
      </c>
      <c r="R17" s="661"/>
      <c r="S17" s="658" t="s">
        <v>344</v>
      </c>
      <c r="T17" s="659"/>
      <c r="U17" s="1" t="s">
        <v>666</v>
      </c>
    </row>
    <row r="18" spans="1:21" ht="20.100000000000001" customHeight="1" thickBot="1" x14ac:dyDescent="0.35">
      <c r="A18" s="686"/>
      <c r="B18" s="687"/>
      <c r="C18" s="687"/>
      <c r="D18" s="687"/>
      <c r="E18" s="687"/>
      <c r="F18" s="687"/>
      <c r="G18" s="687"/>
      <c r="H18" s="687"/>
      <c r="I18" s="687"/>
      <c r="J18" s="687"/>
      <c r="K18" s="687"/>
      <c r="L18" s="687"/>
      <c r="M18" s="687"/>
      <c r="N18" s="687"/>
      <c r="O18" s="687"/>
      <c r="P18" s="688"/>
      <c r="Q18" s="660" t="s">
        <v>667</v>
      </c>
      <c r="R18" s="661"/>
      <c r="S18" s="662" t="s">
        <v>473</v>
      </c>
      <c r="T18" s="663"/>
      <c r="U18" s="1" t="s">
        <v>669</v>
      </c>
    </row>
    <row r="19" spans="1:21" ht="20.100000000000001" customHeight="1" x14ac:dyDescent="0.25">
      <c r="A19" s="686"/>
      <c r="B19" s="687"/>
      <c r="C19" s="687"/>
      <c r="D19" s="687"/>
      <c r="E19" s="687"/>
      <c r="F19" s="687"/>
      <c r="G19" s="687"/>
      <c r="H19" s="687"/>
      <c r="I19" s="687"/>
      <c r="J19" s="687"/>
      <c r="K19" s="687"/>
      <c r="L19" s="687"/>
      <c r="M19" s="687"/>
      <c r="N19" s="687"/>
      <c r="O19" s="687"/>
      <c r="P19" s="688"/>
      <c r="Q19" s="544" t="s">
        <v>10</v>
      </c>
      <c r="R19" s="545"/>
      <c r="S19" s="641" t="s">
        <v>82</v>
      </c>
      <c r="T19" s="644" t="s">
        <v>11</v>
      </c>
    </row>
    <row r="20" spans="1:21" ht="20.100000000000001" customHeight="1" x14ac:dyDescent="0.25">
      <c r="A20" s="686"/>
      <c r="B20" s="687"/>
      <c r="C20" s="687"/>
      <c r="D20" s="687"/>
      <c r="E20" s="687"/>
      <c r="F20" s="687"/>
      <c r="G20" s="687"/>
      <c r="H20" s="687"/>
      <c r="I20" s="687"/>
      <c r="J20" s="687"/>
      <c r="K20" s="687"/>
      <c r="L20" s="687"/>
      <c r="M20" s="687"/>
      <c r="N20" s="687"/>
      <c r="O20" s="687"/>
      <c r="P20" s="688"/>
      <c r="Q20" s="546"/>
      <c r="R20" s="547"/>
      <c r="S20" s="642"/>
      <c r="T20" s="645"/>
    </row>
    <row r="21" spans="1:21" ht="20.100000000000001" customHeight="1" thickBot="1" x14ac:dyDescent="0.3">
      <c r="A21" s="689"/>
      <c r="B21" s="690"/>
      <c r="C21" s="690"/>
      <c r="D21" s="690"/>
      <c r="E21" s="690"/>
      <c r="F21" s="690"/>
      <c r="G21" s="690"/>
      <c r="H21" s="690"/>
      <c r="I21" s="690"/>
      <c r="J21" s="690"/>
      <c r="K21" s="690"/>
      <c r="L21" s="690"/>
      <c r="M21" s="690"/>
      <c r="N21" s="690"/>
      <c r="O21" s="690"/>
      <c r="P21" s="691"/>
      <c r="Q21" s="152" t="s">
        <v>61</v>
      </c>
      <c r="R21" s="153"/>
      <c r="S21" s="643"/>
      <c r="T21" s="146" t="s">
        <v>653</v>
      </c>
    </row>
    <row r="22" spans="1:21" ht="15" customHeight="1" x14ac:dyDescent="0.25">
      <c r="A22" s="725" t="s">
        <v>27</v>
      </c>
      <c r="B22" s="726"/>
      <c r="C22" s="741"/>
      <c r="D22" s="742"/>
      <c r="E22" s="752"/>
      <c r="F22" s="723" t="s">
        <v>30</v>
      </c>
      <c r="G22" s="723"/>
      <c r="H22" s="723"/>
      <c r="I22" s="745" t="s">
        <v>691</v>
      </c>
      <c r="J22" s="746"/>
      <c r="K22" s="746"/>
      <c r="L22" s="746"/>
      <c r="M22" s="746"/>
      <c r="N22" s="746"/>
      <c r="O22" s="746"/>
      <c r="P22" s="747"/>
      <c r="Q22" s="710" t="s">
        <v>5</v>
      </c>
      <c r="R22" s="711"/>
      <c r="S22" s="637"/>
      <c r="T22" s="638"/>
    </row>
    <row r="23" spans="1:21" ht="15.6" customHeight="1" thickBot="1" x14ac:dyDescent="0.3">
      <c r="A23" s="714" t="s">
        <v>89</v>
      </c>
      <c r="B23" s="715"/>
      <c r="C23" s="743"/>
      <c r="D23" s="744"/>
      <c r="E23" s="753"/>
      <c r="F23" s="724" t="s">
        <v>88</v>
      </c>
      <c r="G23" s="724"/>
      <c r="H23" s="724"/>
      <c r="I23" s="748"/>
      <c r="J23" s="749"/>
      <c r="K23" s="749"/>
      <c r="L23" s="749"/>
      <c r="M23" s="749"/>
      <c r="N23" s="749"/>
      <c r="O23" s="749"/>
      <c r="P23" s="750"/>
      <c r="Q23" s="712" t="s">
        <v>31</v>
      </c>
      <c r="R23" s="713"/>
      <c r="S23" s="639"/>
      <c r="T23" s="640"/>
    </row>
    <row r="24" spans="1:21" ht="41.4" customHeight="1" x14ac:dyDescent="0.25">
      <c r="A24" s="103" t="s">
        <v>347</v>
      </c>
      <c r="B24" s="760" t="s">
        <v>635</v>
      </c>
      <c r="C24" s="761"/>
      <c r="D24" s="762"/>
      <c r="E24" s="51" t="s">
        <v>636</v>
      </c>
      <c r="F24" s="719" t="s">
        <v>643</v>
      </c>
      <c r="G24" s="757"/>
      <c r="H24" s="757"/>
      <c r="I24" s="758"/>
      <c r="J24" s="763" t="s">
        <v>642</v>
      </c>
      <c r="K24" s="759"/>
      <c r="L24" s="759"/>
      <c r="M24" s="764"/>
      <c r="N24" s="126" t="s">
        <v>95</v>
      </c>
      <c r="O24" s="58" t="s">
        <v>637</v>
      </c>
      <c r="P24" s="48" t="s">
        <v>94</v>
      </c>
      <c r="Q24" s="131" t="s">
        <v>91</v>
      </c>
      <c r="R24" s="99" t="s">
        <v>23</v>
      </c>
      <c r="S24" s="765"/>
      <c r="T24" s="729"/>
    </row>
    <row r="25" spans="1:21" ht="27.6" x14ac:dyDescent="0.25">
      <c r="A25" s="102" t="s">
        <v>90</v>
      </c>
      <c r="B25" s="108" t="s">
        <v>648</v>
      </c>
      <c r="C25" s="109" t="s">
        <v>649</v>
      </c>
      <c r="D25" s="110" t="s">
        <v>629</v>
      </c>
      <c r="E25" s="104" t="s">
        <v>630</v>
      </c>
      <c r="F25" s="88" t="s">
        <v>631</v>
      </c>
      <c r="G25" s="88" t="s">
        <v>632</v>
      </c>
      <c r="H25" s="88" t="s">
        <v>633</v>
      </c>
      <c r="I25" s="121" t="s">
        <v>634</v>
      </c>
      <c r="J25" s="46" t="s">
        <v>638</v>
      </c>
      <c r="K25" s="57" t="s">
        <v>639</v>
      </c>
      <c r="L25" s="167" t="s">
        <v>640</v>
      </c>
      <c r="M25" s="57" t="s">
        <v>641</v>
      </c>
      <c r="N25" s="127" t="s">
        <v>92</v>
      </c>
      <c r="O25" s="45" t="s">
        <v>645</v>
      </c>
      <c r="P25" s="132" t="s">
        <v>93</v>
      </c>
      <c r="Q25" s="133" t="s">
        <v>98</v>
      </c>
      <c r="R25" s="101" t="s">
        <v>97</v>
      </c>
      <c r="S25" s="730"/>
      <c r="T25" s="732"/>
    </row>
    <row r="26" spans="1:21" ht="15.6" thickBot="1" x14ac:dyDescent="0.3">
      <c r="A26" s="49" t="s">
        <v>101</v>
      </c>
      <c r="B26" s="82">
        <v>400</v>
      </c>
      <c r="C26" s="78">
        <v>300</v>
      </c>
      <c r="D26" s="85">
        <v>500</v>
      </c>
      <c r="E26" s="82">
        <v>30</v>
      </c>
      <c r="F26" s="80">
        <v>20</v>
      </c>
      <c r="G26" s="80">
        <v>20</v>
      </c>
      <c r="H26" s="80">
        <v>20</v>
      </c>
      <c r="I26" s="85">
        <v>20</v>
      </c>
      <c r="J26" s="79">
        <v>10</v>
      </c>
      <c r="K26" s="81">
        <v>10</v>
      </c>
      <c r="L26" s="80">
        <v>25</v>
      </c>
      <c r="M26" s="81">
        <v>32</v>
      </c>
      <c r="N26" s="128">
        <v>5</v>
      </c>
      <c r="O26" s="79">
        <v>0</v>
      </c>
      <c r="P26" s="80" t="s">
        <v>96</v>
      </c>
      <c r="Q26" s="80" t="s">
        <v>100</v>
      </c>
      <c r="R26" s="85" t="s">
        <v>99</v>
      </c>
      <c r="S26" s="730"/>
      <c r="T26" s="732"/>
    </row>
    <row r="27" spans="1:21" x14ac:dyDescent="0.25">
      <c r="A27" s="154">
        <v>1</v>
      </c>
      <c r="B27" s="118"/>
      <c r="C27" s="155"/>
      <c r="D27" s="119"/>
      <c r="E27" s="122"/>
      <c r="F27" s="106"/>
      <c r="G27" s="106"/>
      <c r="H27" s="106"/>
      <c r="I27" s="123"/>
      <c r="J27" s="107"/>
      <c r="K27" s="156"/>
      <c r="L27" s="198"/>
      <c r="M27" s="156"/>
      <c r="N27" s="129"/>
      <c r="O27" s="134">
        <f>MAX(B27:C27)*D27*N27/1000000</f>
        <v>0</v>
      </c>
      <c r="P27" s="135"/>
      <c r="Q27" s="135"/>
      <c r="R27" s="76"/>
      <c r="S27" s="730"/>
      <c r="T27" s="732"/>
    </row>
    <row r="28" spans="1:21" x14ac:dyDescent="0.25">
      <c r="A28" s="154">
        <v>2</v>
      </c>
      <c r="B28" s="118"/>
      <c r="C28" s="155"/>
      <c r="D28" s="119"/>
      <c r="E28" s="122"/>
      <c r="F28" s="106"/>
      <c r="G28" s="106"/>
      <c r="H28" s="106"/>
      <c r="I28" s="123"/>
      <c r="J28" s="107"/>
      <c r="K28" s="156"/>
      <c r="L28" s="135"/>
      <c r="M28" s="156"/>
      <c r="N28" s="129"/>
      <c r="O28" s="134">
        <f t="shared" ref="O28:O36" si="0">MAX(B28:C28)*D28*N28/1000000</f>
        <v>0</v>
      </c>
      <c r="P28" s="135"/>
      <c r="Q28" s="135"/>
      <c r="R28" s="76"/>
      <c r="S28" s="730"/>
      <c r="T28" s="732"/>
    </row>
    <row r="29" spans="1:21" x14ac:dyDescent="0.25">
      <c r="A29" s="154">
        <v>3</v>
      </c>
      <c r="B29" s="118"/>
      <c r="C29" s="155"/>
      <c r="D29" s="119"/>
      <c r="E29" s="122"/>
      <c r="F29" s="106"/>
      <c r="G29" s="106"/>
      <c r="H29" s="106"/>
      <c r="I29" s="123"/>
      <c r="J29" s="107"/>
      <c r="K29" s="156"/>
      <c r="L29" s="135"/>
      <c r="M29" s="156"/>
      <c r="N29" s="129"/>
      <c r="O29" s="134">
        <f t="shared" si="0"/>
        <v>0</v>
      </c>
      <c r="P29" s="135"/>
      <c r="Q29" s="135"/>
      <c r="R29" s="76"/>
      <c r="S29" s="730"/>
      <c r="T29" s="732"/>
    </row>
    <row r="30" spans="1:21" x14ac:dyDescent="0.25">
      <c r="A30" s="154">
        <v>4</v>
      </c>
      <c r="B30" s="117"/>
      <c r="C30" s="40"/>
      <c r="D30" s="120"/>
      <c r="E30" s="124"/>
      <c r="F30" s="40"/>
      <c r="G30" s="40"/>
      <c r="H30" s="155"/>
      <c r="I30" s="125"/>
      <c r="J30" s="41"/>
      <c r="K30" s="42"/>
      <c r="L30" s="55"/>
      <c r="M30" s="42"/>
      <c r="N30" s="130"/>
      <c r="O30" s="134">
        <f t="shared" si="0"/>
        <v>0</v>
      </c>
      <c r="P30" s="55"/>
      <c r="Q30" s="55"/>
      <c r="R30" s="56"/>
      <c r="S30" s="730"/>
      <c r="T30" s="732"/>
    </row>
    <row r="31" spans="1:21" x14ac:dyDescent="0.25">
      <c r="A31" s="154">
        <v>5</v>
      </c>
      <c r="B31" s="117"/>
      <c r="C31" s="40"/>
      <c r="D31" s="120"/>
      <c r="E31" s="124"/>
      <c r="F31" s="40"/>
      <c r="G31" s="40"/>
      <c r="H31" s="155"/>
      <c r="I31" s="125"/>
      <c r="J31" s="41"/>
      <c r="K31" s="42"/>
      <c r="L31" s="55"/>
      <c r="M31" s="42"/>
      <c r="N31" s="130"/>
      <c r="O31" s="134">
        <f t="shared" si="0"/>
        <v>0</v>
      </c>
      <c r="P31" s="55"/>
      <c r="Q31" s="55"/>
      <c r="R31" s="56"/>
      <c r="S31" s="730"/>
      <c r="T31" s="732"/>
    </row>
    <row r="32" spans="1:21" x14ac:dyDescent="0.25">
      <c r="A32" s="154">
        <v>6</v>
      </c>
      <c r="B32" s="117"/>
      <c r="C32" s="40"/>
      <c r="D32" s="120"/>
      <c r="E32" s="124"/>
      <c r="F32" s="40"/>
      <c r="G32" s="40"/>
      <c r="H32" s="155"/>
      <c r="I32" s="125"/>
      <c r="J32" s="41"/>
      <c r="K32" s="42"/>
      <c r="L32" s="55"/>
      <c r="M32" s="42"/>
      <c r="N32" s="130"/>
      <c r="O32" s="134">
        <f t="shared" si="0"/>
        <v>0</v>
      </c>
      <c r="P32" s="55"/>
      <c r="Q32" s="55"/>
      <c r="R32" s="56"/>
      <c r="S32" s="730"/>
      <c r="T32" s="732"/>
    </row>
    <row r="33" spans="1:20" x14ac:dyDescent="0.25">
      <c r="A33" s="154">
        <v>7</v>
      </c>
      <c r="B33" s="117"/>
      <c r="C33" s="40"/>
      <c r="D33" s="120"/>
      <c r="E33" s="124"/>
      <c r="F33" s="40"/>
      <c r="G33" s="40"/>
      <c r="H33" s="155"/>
      <c r="I33" s="125"/>
      <c r="J33" s="41"/>
      <c r="K33" s="42"/>
      <c r="L33" s="55"/>
      <c r="M33" s="42"/>
      <c r="N33" s="130"/>
      <c r="O33" s="134">
        <f t="shared" si="0"/>
        <v>0</v>
      </c>
      <c r="P33" s="55"/>
      <c r="Q33" s="55"/>
      <c r="R33" s="56"/>
      <c r="S33" s="730"/>
      <c r="T33" s="732"/>
    </row>
    <row r="34" spans="1:20" x14ac:dyDescent="0.25">
      <c r="A34" s="154">
        <v>8</v>
      </c>
      <c r="B34" s="117"/>
      <c r="C34" s="40"/>
      <c r="D34" s="120"/>
      <c r="E34" s="124"/>
      <c r="F34" s="40"/>
      <c r="G34" s="40"/>
      <c r="H34" s="155"/>
      <c r="I34" s="125"/>
      <c r="J34" s="41"/>
      <c r="K34" s="42"/>
      <c r="L34" s="55"/>
      <c r="M34" s="42"/>
      <c r="N34" s="130"/>
      <c r="O34" s="134">
        <f t="shared" si="0"/>
        <v>0</v>
      </c>
      <c r="P34" s="55"/>
      <c r="Q34" s="55"/>
      <c r="R34" s="56"/>
      <c r="S34" s="730"/>
      <c r="T34" s="732"/>
    </row>
    <row r="35" spans="1:20" x14ac:dyDescent="0.25">
      <c r="A35" s="154">
        <v>9</v>
      </c>
      <c r="B35" s="117"/>
      <c r="C35" s="40"/>
      <c r="D35" s="120"/>
      <c r="E35" s="124"/>
      <c r="F35" s="40"/>
      <c r="G35" s="40"/>
      <c r="H35" s="155"/>
      <c r="I35" s="125"/>
      <c r="J35" s="41"/>
      <c r="K35" s="42"/>
      <c r="L35" s="55"/>
      <c r="M35" s="42"/>
      <c r="N35" s="130"/>
      <c r="O35" s="134">
        <f t="shared" si="0"/>
        <v>0</v>
      </c>
      <c r="P35" s="55"/>
      <c r="Q35" s="55"/>
      <c r="R35" s="56"/>
      <c r="S35" s="730"/>
      <c r="T35" s="732"/>
    </row>
    <row r="36" spans="1:20" ht="15.6" thickBot="1" x14ac:dyDescent="0.3">
      <c r="A36" s="161">
        <v>10</v>
      </c>
      <c r="B36" s="173"/>
      <c r="C36" s="43"/>
      <c r="D36" s="174"/>
      <c r="E36" s="175"/>
      <c r="F36" s="43"/>
      <c r="G36" s="43"/>
      <c r="H36" s="162"/>
      <c r="I36" s="176"/>
      <c r="J36" s="177"/>
      <c r="K36" s="178"/>
      <c r="L36" s="179"/>
      <c r="M36" s="178"/>
      <c r="N36" s="180"/>
      <c r="O36" s="304">
        <f t="shared" si="0"/>
        <v>0</v>
      </c>
      <c r="P36" s="179"/>
      <c r="Q36" s="179"/>
      <c r="R36" s="181"/>
      <c r="S36" s="733"/>
      <c r="T36" s="735"/>
    </row>
    <row r="37" spans="1:20" ht="15.6" x14ac:dyDescent="0.25">
      <c r="I37" s="44" t="s">
        <v>670</v>
      </c>
      <c r="N37" s="204">
        <f>SUM(N27:N36)</f>
        <v>0</v>
      </c>
      <c r="O37" s="704">
        <f>SUM(O27:O36)</f>
        <v>0</v>
      </c>
      <c r="P37" s="704"/>
    </row>
    <row r="40" spans="1:20" x14ac:dyDescent="0.25">
      <c r="C40" s="150" t="s">
        <v>660</v>
      </c>
    </row>
  </sheetData>
  <mergeCells count="37">
    <mergeCell ref="A1:D3"/>
    <mergeCell ref="Q17:R17"/>
    <mergeCell ref="S17:T17"/>
    <mergeCell ref="Q18:R18"/>
    <mergeCell ref="S18:T18"/>
    <mergeCell ref="Q19:R20"/>
    <mergeCell ref="S19:S21"/>
    <mergeCell ref="T19:T20"/>
    <mergeCell ref="A22:B22"/>
    <mergeCell ref="C22:E23"/>
    <mergeCell ref="F22:H22"/>
    <mergeCell ref="I22:P23"/>
    <mergeCell ref="Q22:R22"/>
    <mergeCell ref="A23:B23"/>
    <mergeCell ref="F23:H23"/>
    <mergeCell ref="Q23:R23"/>
    <mergeCell ref="O37:P37"/>
    <mergeCell ref="E1:S1"/>
    <mergeCell ref="E2:S2"/>
    <mergeCell ref="T2:T3"/>
    <mergeCell ref="E3:S3"/>
    <mergeCell ref="S22:T23"/>
    <mergeCell ref="A4:P21"/>
    <mergeCell ref="Q4:T4"/>
    <mergeCell ref="Q5:T5"/>
    <mergeCell ref="Q6:R7"/>
    <mergeCell ref="S6:T7"/>
    <mergeCell ref="Q8:T8"/>
    <mergeCell ref="Q9:T9"/>
    <mergeCell ref="Q10:T11"/>
    <mergeCell ref="Q12:T12"/>
    <mergeCell ref="Q16:T16"/>
    <mergeCell ref="B24:D24"/>
    <mergeCell ref="F24:I24"/>
    <mergeCell ref="J24:M24"/>
    <mergeCell ref="S24:T26"/>
    <mergeCell ref="S27:T36"/>
  </mergeCells>
  <conditionalFormatting sqref="I27:J27 I30:J36">
    <cfRule type="duplicateValues" dxfId="6" priority="14"/>
  </conditionalFormatting>
  <conditionalFormatting sqref="I28:J28">
    <cfRule type="duplicateValues" dxfId="5" priority="2"/>
  </conditionalFormatting>
  <conditionalFormatting sqref="I29:J29">
    <cfRule type="duplicateValues" dxfId="4" priority="1"/>
  </conditionalFormatting>
  <pageMargins left="0.59055118110236227" right="0.19685039370078741" top="0.39370078740157483" bottom="0.39370078740157483" header="0.19685039370078741" footer="0.19685039370078741"/>
  <pageSetup paperSize="9" scale="88" fitToHeight="0" orientation="landscape" r:id="rId1"/>
  <headerFooter alignWithMargins="0">
    <oddFooter>&amp;L&amp;10             str &amp;P z  &amp;N&amp;C&amp;A&amp;R&amp;8 03.10.2012</oddFooter>
  </headerFooter>
  <drawing r:id="rId2"/>
  <legacyDrawing r:id="rId3"/>
  <controls>
    <mc:AlternateContent xmlns:mc="http://schemas.openxmlformats.org/markup-compatibility/2006">
      <mc:Choice Requires="x14">
        <control shapeId="92293" r:id="rId4" name="CheckBox1">
          <controlPr defaultSize="0" autoFill="0" autoLine="0" r:id="rId5">
            <anchor moveWithCells="1">
              <from>
                <xdr:col>16</xdr:col>
                <xdr:colOff>129540</xdr:colOff>
                <xdr:row>11</xdr:row>
                <xdr:rowOff>236220</xdr:rowOff>
              </from>
              <to>
                <xdr:col>18</xdr:col>
                <xdr:colOff>327660</xdr:colOff>
                <xdr:row>12</xdr:row>
                <xdr:rowOff>236220</xdr:rowOff>
              </to>
            </anchor>
          </controlPr>
        </control>
      </mc:Choice>
      <mc:Fallback>
        <control shapeId="92293" r:id="rId4" name="CheckBox1"/>
      </mc:Fallback>
    </mc:AlternateContent>
    <mc:AlternateContent xmlns:mc="http://schemas.openxmlformats.org/markup-compatibility/2006">
      <mc:Choice Requires="x14">
        <control shapeId="92294" r:id="rId6" name="CheckBox2">
          <controlPr defaultSize="0" autoFill="0" autoLine="0" r:id="rId7">
            <anchor moveWithCells="1">
              <from>
                <xdr:col>16</xdr:col>
                <xdr:colOff>114300</xdr:colOff>
                <xdr:row>13</xdr:row>
                <xdr:rowOff>243840</xdr:rowOff>
              </from>
              <to>
                <xdr:col>19</xdr:col>
                <xdr:colOff>396240</xdr:colOff>
                <xdr:row>15</xdr:row>
                <xdr:rowOff>7620</xdr:rowOff>
              </to>
            </anchor>
          </controlPr>
        </control>
      </mc:Choice>
      <mc:Fallback>
        <control shapeId="92294" r:id="rId6" name="CheckBox2"/>
      </mc:Fallback>
    </mc:AlternateContent>
    <mc:AlternateContent xmlns:mc="http://schemas.openxmlformats.org/markup-compatibility/2006">
      <mc:Choice Requires="x14">
        <control shapeId="92295" r:id="rId8" name="CheckBox3">
          <controlPr defaultSize="0" autoFill="0" autoLine="0" r:id="rId9">
            <anchor moveWithCells="1">
              <from>
                <xdr:col>16</xdr:col>
                <xdr:colOff>137160</xdr:colOff>
                <xdr:row>5</xdr:row>
                <xdr:rowOff>152400</xdr:rowOff>
              </from>
              <to>
                <xdr:col>16</xdr:col>
                <xdr:colOff>1074420</xdr:colOff>
                <xdr:row>6</xdr:row>
                <xdr:rowOff>121920</xdr:rowOff>
              </to>
            </anchor>
          </controlPr>
        </control>
      </mc:Choice>
      <mc:Fallback>
        <control shapeId="92295" r:id="rId8" name="CheckBox3"/>
      </mc:Fallback>
    </mc:AlternateContent>
    <mc:AlternateContent xmlns:mc="http://schemas.openxmlformats.org/markup-compatibility/2006">
      <mc:Choice Requires="x14">
        <control shapeId="92296" r:id="rId10" name="CheckBox4">
          <controlPr defaultSize="0" autoFill="0" autoLine="0" r:id="rId11">
            <anchor moveWithCells="1">
              <from>
                <xdr:col>16</xdr:col>
                <xdr:colOff>243840</xdr:colOff>
                <xdr:row>7</xdr:row>
                <xdr:rowOff>38100</xdr:rowOff>
              </from>
              <to>
                <xdr:col>19</xdr:col>
                <xdr:colOff>243840</xdr:colOff>
                <xdr:row>8</xdr:row>
                <xdr:rowOff>45720</xdr:rowOff>
              </to>
            </anchor>
          </controlPr>
        </control>
      </mc:Choice>
      <mc:Fallback>
        <control shapeId="92296" r:id="rId10" name="CheckBox4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600-000000000000}">
          <x14:formula1>
            <xm:f>Data!$I$8:$I$11</xm:f>
          </x14:formula1>
          <xm:sqref>S18:T18</xm:sqref>
        </x14:dataValidation>
        <x14:dataValidation type="list" allowBlank="1" showInputMessage="1" showErrorMessage="1" xr:uid="{00000000-0002-0000-0600-000001000000}">
          <x14:formula1>
            <xm:f>Data!$I$2:$I$4</xm:f>
          </x14:formula1>
          <xm:sqref>S17:T17</xm:sqref>
        </x14:dataValidation>
        <x14:dataValidation type="list" allowBlank="1" showInputMessage="1" showErrorMessage="1" xr:uid="{00000000-0002-0000-0600-000002000000}">
          <x14:formula1>
            <xm:f>Data!$A$2:$A$4</xm:f>
          </x14:formula1>
          <xm:sqref>S19</xm:sqref>
        </x14:dataValidation>
        <x14:dataValidation type="list" allowBlank="1" showInputMessage="1" showErrorMessage="1" xr:uid="{00000000-0002-0000-0600-000003000000}">
          <x14:formula1>
            <xm:f>Data!$C$2:$C$15</xm:f>
          </x14:formula1>
          <xm:sqref>S6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ul20">
    <pageSetUpPr fitToPage="1"/>
  </sheetPr>
  <dimension ref="A1:V40"/>
  <sheetViews>
    <sheetView view="pageBreakPreview" zoomScale="90" zoomScaleNormal="125" zoomScaleSheetLayoutView="90" workbookViewId="0">
      <selection activeCell="R27" sqref="R27"/>
    </sheetView>
  </sheetViews>
  <sheetFormatPr defaultColWidth="6.81640625" defaultRowHeight="15" outlineLevelCol="1" x14ac:dyDescent="0.25"/>
  <cols>
    <col min="1" max="3" width="6.81640625" style="2" customWidth="1"/>
    <col min="4" max="4" width="6.81640625" style="3" customWidth="1"/>
    <col min="5" max="5" width="6.81640625" style="2" hidden="1" customWidth="1" outlineLevel="1"/>
    <col min="6" max="6" width="6.81640625" style="3" hidden="1" customWidth="1" outlineLevel="1"/>
    <col min="7" max="7" width="6.81640625" style="2" customWidth="1" collapsed="1"/>
    <col min="8" max="11" width="6.81640625" style="2" customWidth="1"/>
    <col min="12" max="12" width="6.81640625" style="3" customWidth="1"/>
    <col min="13" max="14" width="6.81640625" style="2" hidden="1" customWidth="1" outlineLevel="1"/>
    <col min="15" max="15" width="6.81640625" style="3" hidden="1" customWidth="1" outlineLevel="1"/>
    <col min="16" max="16" width="6.81640625" style="1" hidden="1" customWidth="1" outlineLevel="1"/>
    <col min="17" max="17" width="6.81640625" style="1" collapsed="1"/>
    <col min="18" max="19" width="8.6328125" style="1" customWidth="1"/>
    <col min="20" max="21" width="14.6328125" style="1" customWidth="1"/>
    <col min="22" max="16384" width="6.81640625" style="1"/>
  </cols>
  <sheetData>
    <row r="1" spans="1:22" ht="20.100000000000001" customHeight="1" x14ac:dyDescent="0.3">
      <c r="A1" s="571"/>
      <c r="B1" s="705"/>
      <c r="C1" s="705"/>
      <c r="D1" s="705"/>
      <c r="E1" s="670" t="s">
        <v>689</v>
      </c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1"/>
      <c r="U1" s="147" t="s">
        <v>102</v>
      </c>
    </row>
    <row r="2" spans="1:22" ht="20.100000000000001" customHeight="1" x14ac:dyDescent="0.25">
      <c r="A2" s="706"/>
      <c r="B2" s="707"/>
      <c r="C2" s="707"/>
      <c r="D2" s="707"/>
      <c r="E2" s="672" t="s">
        <v>52</v>
      </c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3"/>
      <c r="U2" s="148">
        <f>'FORMULARZ ZAMÓWIENIA - OKŁADKA'!N2</f>
        <v>45630</v>
      </c>
    </row>
    <row r="3" spans="1:22" ht="20.100000000000001" customHeight="1" thickBot="1" x14ac:dyDescent="0.3">
      <c r="A3" s="708"/>
      <c r="B3" s="709"/>
      <c r="C3" s="709"/>
      <c r="D3" s="709"/>
      <c r="E3" s="674" t="s">
        <v>105</v>
      </c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5"/>
      <c r="U3" s="149"/>
    </row>
    <row r="4" spans="1:22" ht="20.100000000000001" customHeight="1" x14ac:dyDescent="0.25">
      <c r="A4" s="686"/>
      <c r="B4" s="687"/>
      <c r="C4" s="687"/>
      <c r="D4" s="687"/>
      <c r="E4" s="687"/>
      <c r="F4" s="687"/>
      <c r="G4" s="687"/>
      <c r="H4" s="687"/>
      <c r="I4" s="687"/>
      <c r="J4" s="687"/>
      <c r="K4" s="687"/>
      <c r="L4" s="687"/>
      <c r="M4" s="687"/>
      <c r="N4" s="687"/>
      <c r="O4" s="687"/>
      <c r="P4" s="687"/>
      <c r="Q4" s="688"/>
      <c r="R4" s="676" t="s">
        <v>679</v>
      </c>
      <c r="S4" s="677"/>
      <c r="T4" s="677"/>
      <c r="U4" s="678"/>
    </row>
    <row r="5" spans="1:22" ht="20.100000000000001" customHeight="1" x14ac:dyDescent="0.25">
      <c r="A5" s="686"/>
      <c r="B5" s="687"/>
      <c r="C5" s="687"/>
      <c r="D5" s="687"/>
      <c r="E5" s="687"/>
      <c r="F5" s="687"/>
      <c r="G5" s="687"/>
      <c r="H5" s="687"/>
      <c r="I5" s="687"/>
      <c r="J5" s="687"/>
      <c r="K5" s="687"/>
      <c r="L5" s="687"/>
      <c r="M5" s="687"/>
      <c r="N5" s="687"/>
      <c r="O5" s="687"/>
      <c r="P5" s="687"/>
      <c r="Q5" s="688"/>
      <c r="R5" s="646" t="s">
        <v>678</v>
      </c>
      <c r="S5" s="647"/>
      <c r="T5" s="647"/>
      <c r="U5" s="648"/>
    </row>
    <row r="6" spans="1:22" ht="20.100000000000001" customHeight="1" x14ac:dyDescent="0.25">
      <c r="A6" s="686"/>
      <c r="B6" s="687"/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7"/>
      <c r="N6" s="687"/>
      <c r="O6" s="687"/>
      <c r="P6" s="687"/>
      <c r="Q6" s="688"/>
      <c r="R6" s="679"/>
      <c r="S6" s="680"/>
      <c r="T6" s="666" t="s">
        <v>87</v>
      </c>
      <c r="U6" s="667"/>
      <c r="V6" s="1" t="s">
        <v>646</v>
      </c>
    </row>
    <row r="7" spans="1:22" ht="20.100000000000001" customHeight="1" x14ac:dyDescent="0.25">
      <c r="A7" s="686"/>
      <c r="B7" s="687"/>
      <c r="C7" s="687"/>
      <c r="D7" s="687"/>
      <c r="E7" s="687"/>
      <c r="F7" s="687"/>
      <c r="G7" s="687"/>
      <c r="H7" s="687"/>
      <c r="I7" s="687"/>
      <c r="J7" s="687"/>
      <c r="K7" s="687"/>
      <c r="L7" s="687"/>
      <c r="M7" s="687"/>
      <c r="N7" s="687"/>
      <c r="O7" s="687"/>
      <c r="P7" s="687"/>
      <c r="Q7" s="688"/>
      <c r="R7" s="681"/>
      <c r="S7" s="682"/>
      <c r="T7" s="668"/>
      <c r="U7" s="669"/>
    </row>
    <row r="8" spans="1:22" ht="20.100000000000001" customHeight="1" x14ac:dyDescent="0.25">
      <c r="A8" s="686"/>
      <c r="B8" s="687"/>
      <c r="C8" s="687"/>
      <c r="D8" s="687"/>
      <c r="E8" s="687"/>
      <c r="F8" s="687"/>
      <c r="G8" s="687"/>
      <c r="H8" s="687"/>
      <c r="I8" s="687"/>
      <c r="J8" s="687"/>
      <c r="K8" s="687"/>
      <c r="L8" s="687"/>
      <c r="M8" s="687"/>
      <c r="N8" s="687"/>
      <c r="O8" s="687"/>
      <c r="P8" s="687"/>
      <c r="Q8" s="688"/>
      <c r="R8" s="692"/>
      <c r="S8" s="693"/>
      <c r="T8" s="693"/>
      <c r="U8" s="694"/>
    </row>
    <row r="9" spans="1:22" ht="20.100000000000001" customHeight="1" x14ac:dyDescent="0.25">
      <c r="A9" s="686"/>
      <c r="B9" s="687"/>
      <c r="C9" s="687"/>
      <c r="D9" s="687"/>
      <c r="E9" s="687"/>
      <c r="F9" s="687"/>
      <c r="G9" s="687"/>
      <c r="H9" s="687"/>
      <c r="I9" s="687"/>
      <c r="J9" s="687"/>
      <c r="K9" s="687"/>
      <c r="L9" s="687"/>
      <c r="M9" s="687"/>
      <c r="N9" s="687"/>
      <c r="O9" s="687"/>
      <c r="P9" s="687"/>
      <c r="Q9" s="688"/>
      <c r="R9" s="736" t="s">
        <v>104</v>
      </c>
      <c r="S9" s="737"/>
      <c r="T9" s="737"/>
      <c r="U9" s="738"/>
      <c r="V9" s="54"/>
    </row>
    <row r="10" spans="1:22" ht="20.100000000000001" customHeight="1" x14ac:dyDescent="0.25">
      <c r="A10" s="686"/>
      <c r="B10" s="687"/>
      <c r="C10" s="687"/>
      <c r="D10" s="687"/>
      <c r="E10" s="687"/>
      <c r="F10" s="687"/>
      <c r="G10" s="687"/>
      <c r="H10" s="687"/>
      <c r="I10" s="687"/>
      <c r="J10" s="687"/>
      <c r="K10" s="687"/>
      <c r="L10" s="687"/>
      <c r="M10" s="687"/>
      <c r="N10" s="687"/>
      <c r="O10" s="687"/>
      <c r="P10" s="687"/>
      <c r="Q10" s="688"/>
      <c r="R10" s="573" t="s">
        <v>651</v>
      </c>
      <c r="S10" s="574"/>
      <c r="T10" s="574"/>
      <c r="U10" s="739"/>
    </row>
    <row r="11" spans="1:22" ht="20.100000000000001" customHeight="1" thickBot="1" x14ac:dyDescent="0.3">
      <c r="A11" s="686"/>
      <c r="B11" s="687"/>
      <c r="C11" s="687"/>
      <c r="D11" s="687"/>
      <c r="E11" s="687"/>
      <c r="F11" s="687"/>
      <c r="G11" s="687"/>
      <c r="H11" s="687"/>
      <c r="I11" s="687"/>
      <c r="J11" s="687"/>
      <c r="K11" s="687"/>
      <c r="L11" s="687"/>
      <c r="M11" s="687"/>
      <c r="N11" s="687"/>
      <c r="O11" s="687"/>
      <c r="P11" s="687"/>
      <c r="Q11" s="688"/>
      <c r="R11" s="575"/>
      <c r="S11" s="576"/>
      <c r="T11" s="576"/>
      <c r="U11" s="740"/>
      <c r="V11" s="1" t="s">
        <v>647</v>
      </c>
    </row>
    <row r="12" spans="1:22" ht="20.100000000000001" customHeight="1" x14ac:dyDescent="0.25">
      <c r="A12" s="686"/>
      <c r="B12" s="687"/>
      <c r="C12" s="687"/>
      <c r="D12" s="687"/>
      <c r="E12" s="687"/>
      <c r="F12" s="687"/>
      <c r="G12" s="687"/>
      <c r="H12" s="687"/>
      <c r="I12" s="687"/>
      <c r="J12" s="687"/>
      <c r="K12" s="687"/>
      <c r="L12" s="687"/>
      <c r="M12" s="687"/>
      <c r="N12" s="687"/>
      <c r="O12" s="687"/>
      <c r="P12" s="687"/>
      <c r="Q12" s="688"/>
      <c r="R12" s="695" t="s">
        <v>652</v>
      </c>
      <c r="S12" s="696"/>
      <c r="T12" s="696"/>
      <c r="U12" s="697"/>
    </row>
    <row r="13" spans="1:22" ht="20.100000000000001" customHeight="1" x14ac:dyDescent="0.25">
      <c r="A13" s="686"/>
      <c r="B13" s="687"/>
      <c r="C13" s="687"/>
      <c r="D13" s="687"/>
      <c r="E13" s="687"/>
      <c r="F13" s="687"/>
      <c r="G13" s="687"/>
      <c r="H13" s="687"/>
      <c r="I13" s="687"/>
      <c r="J13" s="687"/>
      <c r="K13" s="687"/>
      <c r="L13" s="687"/>
      <c r="M13" s="687"/>
      <c r="N13" s="687"/>
      <c r="O13" s="687"/>
      <c r="P13" s="687"/>
      <c r="Q13" s="688"/>
      <c r="R13" s="112"/>
      <c r="S13" s="113"/>
      <c r="T13" s="113"/>
      <c r="U13" s="115"/>
    </row>
    <row r="14" spans="1:22" ht="20.100000000000001" customHeight="1" x14ac:dyDescent="0.25">
      <c r="A14" s="686"/>
      <c r="B14" s="687"/>
      <c r="C14" s="687"/>
      <c r="D14" s="687"/>
      <c r="E14" s="687"/>
      <c r="F14" s="687"/>
      <c r="G14" s="687"/>
      <c r="H14" s="687"/>
      <c r="I14" s="687"/>
      <c r="J14" s="687"/>
      <c r="K14" s="687"/>
      <c r="L14" s="687"/>
      <c r="M14" s="687"/>
      <c r="N14" s="687"/>
      <c r="O14" s="687"/>
      <c r="P14" s="687"/>
      <c r="Q14" s="688"/>
      <c r="R14" s="165" t="s">
        <v>671</v>
      </c>
      <c r="S14" s="113"/>
      <c r="T14" s="113"/>
      <c r="U14" s="114"/>
    </row>
    <row r="15" spans="1:22" ht="20.100000000000001" customHeight="1" x14ac:dyDescent="0.25">
      <c r="A15" s="686"/>
      <c r="B15" s="687"/>
      <c r="C15" s="687"/>
      <c r="D15" s="687"/>
      <c r="E15" s="687"/>
      <c r="F15" s="687"/>
      <c r="G15" s="687"/>
      <c r="H15" s="687"/>
      <c r="I15" s="687"/>
      <c r="J15" s="687"/>
      <c r="K15" s="687"/>
      <c r="L15" s="687"/>
      <c r="M15" s="687"/>
      <c r="N15" s="687"/>
      <c r="O15" s="687"/>
      <c r="P15" s="687"/>
      <c r="Q15" s="688"/>
      <c r="R15" s="112"/>
      <c r="S15" s="113"/>
      <c r="T15" s="113"/>
      <c r="U15" s="115"/>
    </row>
    <row r="16" spans="1:22" ht="20.100000000000001" customHeight="1" thickBot="1" x14ac:dyDescent="0.3">
      <c r="A16" s="686"/>
      <c r="B16" s="687"/>
      <c r="C16" s="687"/>
      <c r="D16" s="687"/>
      <c r="E16" s="687"/>
      <c r="F16" s="687"/>
      <c r="G16" s="687"/>
      <c r="H16" s="687"/>
      <c r="I16" s="687"/>
      <c r="J16" s="687"/>
      <c r="K16" s="687"/>
      <c r="L16" s="687"/>
      <c r="M16" s="687"/>
      <c r="N16" s="687"/>
      <c r="O16" s="687"/>
      <c r="P16" s="687"/>
      <c r="Q16" s="688"/>
      <c r="R16" s="698" t="s">
        <v>627</v>
      </c>
      <c r="S16" s="699"/>
      <c r="T16" s="699"/>
      <c r="U16" s="700"/>
    </row>
    <row r="17" spans="1:21" ht="20.100000000000001" customHeight="1" thickBot="1" x14ac:dyDescent="0.35">
      <c r="A17" s="686"/>
      <c r="B17" s="687"/>
      <c r="C17" s="687"/>
      <c r="D17" s="687"/>
      <c r="E17" s="687"/>
      <c r="F17" s="687"/>
      <c r="G17" s="687"/>
      <c r="H17" s="687"/>
      <c r="I17" s="687"/>
      <c r="J17" s="687"/>
      <c r="K17" s="687"/>
      <c r="L17" s="687"/>
      <c r="M17" s="687"/>
      <c r="N17" s="687"/>
      <c r="O17" s="687"/>
      <c r="P17" s="687"/>
      <c r="Q17" s="688"/>
      <c r="R17" s="660" t="s">
        <v>668</v>
      </c>
      <c r="S17" s="661"/>
      <c r="T17" s="658" t="s">
        <v>344</v>
      </c>
      <c r="U17" s="659"/>
    </row>
    <row r="18" spans="1:21" ht="20.100000000000001" customHeight="1" thickBot="1" x14ac:dyDescent="0.35">
      <c r="A18" s="686"/>
      <c r="B18" s="687"/>
      <c r="C18" s="687"/>
      <c r="D18" s="687"/>
      <c r="E18" s="687"/>
      <c r="F18" s="687"/>
      <c r="G18" s="687"/>
      <c r="H18" s="687"/>
      <c r="I18" s="687"/>
      <c r="J18" s="687"/>
      <c r="K18" s="687"/>
      <c r="L18" s="687"/>
      <c r="M18" s="687"/>
      <c r="N18" s="687"/>
      <c r="O18" s="687"/>
      <c r="P18" s="687"/>
      <c r="Q18" s="688"/>
      <c r="R18" s="660" t="s">
        <v>667</v>
      </c>
      <c r="S18" s="661"/>
      <c r="T18" s="662" t="s">
        <v>473</v>
      </c>
      <c r="U18" s="662"/>
    </row>
    <row r="19" spans="1:21" ht="20.100000000000001" customHeight="1" x14ac:dyDescent="0.25">
      <c r="A19" s="686"/>
      <c r="B19" s="687"/>
      <c r="C19" s="687"/>
      <c r="D19" s="687"/>
      <c r="E19" s="687"/>
      <c r="F19" s="687"/>
      <c r="G19" s="687"/>
      <c r="H19" s="687"/>
      <c r="I19" s="687"/>
      <c r="J19" s="687"/>
      <c r="K19" s="687"/>
      <c r="L19" s="687"/>
      <c r="M19" s="687"/>
      <c r="N19" s="687"/>
      <c r="O19" s="687"/>
      <c r="P19" s="687"/>
      <c r="Q19" s="688"/>
      <c r="R19" s="544" t="s">
        <v>10</v>
      </c>
      <c r="S19" s="545"/>
      <c r="T19" s="641" t="s">
        <v>82</v>
      </c>
      <c r="U19" s="644" t="s">
        <v>11</v>
      </c>
    </row>
    <row r="20" spans="1:21" ht="20.100000000000001" customHeight="1" x14ac:dyDescent="0.25">
      <c r="A20" s="686"/>
      <c r="B20" s="687"/>
      <c r="C20" s="687"/>
      <c r="D20" s="687"/>
      <c r="E20" s="687"/>
      <c r="F20" s="687"/>
      <c r="G20" s="687"/>
      <c r="H20" s="687"/>
      <c r="I20" s="687"/>
      <c r="J20" s="687"/>
      <c r="K20" s="687"/>
      <c r="L20" s="687"/>
      <c r="M20" s="687"/>
      <c r="N20" s="687"/>
      <c r="O20" s="687"/>
      <c r="P20" s="687"/>
      <c r="Q20" s="688"/>
      <c r="R20" s="546"/>
      <c r="S20" s="547"/>
      <c r="T20" s="642"/>
      <c r="U20" s="645"/>
    </row>
    <row r="21" spans="1:21" ht="20.100000000000001" customHeight="1" thickBot="1" x14ac:dyDescent="0.3">
      <c r="A21" s="689"/>
      <c r="B21" s="690"/>
      <c r="C21" s="690"/>
      <c r="D21" s="690"/>
      <c r="E21" s="690"/>
      <c r="F21" s="690"/>
      <c r="G21" s="690"/>
      <c r="H21" s="690"/>
      <c r="I21" s="690"/>
      <c r="J21" s="690"/>
      <c r="K21" s="690"/>
      <c r="L21" s="690"/>
      <c r="M21" s="690"/>
      <c r="N21" s="690"/>
      <c r="O21" s="690"/>
      <c r="P21" s="690"/>
      <c r="Q21" s="691"/>
      <c r="R21" s="37" t="s">
        <v>61</v>
      </c>
      <c r="S21" s="38"/>
      <c r="T21" s="643"/>
      <c r="U21" s="146" t="s">
        <v>653</v>
      </c>
    </row>
    <row r="22" spans="1:21" customFormat="1" ht="20.100000000000001" customHeight="1" x14ac:dyDescent="0.25">
      <c r="A22" s="725" t="s">
        <v>27</v>
      </c>
      <c r="B22" s="726"/>
      <c r="C22" s="741"/>
      <c r="D22" s="742"/>
      <c r="E22" s="752"/>
      <c r="F22" s="723" t="s">
        <v>30</v>
      </c>
      <c r="G22" s="723"/>
      <c r="H22" s="723"/>
      <c r="I22" s="745" t="s">
        <v>693</v>
      </c>
      <c r="J22" s="746"/>
      <c r="K22" s="746"/>
      <c r="L22" s="746"/>
      <c r="M22" s="746"/>
      <c r="N22" s="746"/>
      <c r="O22" s="746"/>
      <c r="P22" s="746"/>
      <c r="Q22" s="747"/>
      <c r="R22" s="710" t="s">
        <v>5</v>
      </c>
      <c r="S22" s="529"/>
      <c r="T22" s="637"/>
      <c r="U22" s="637"/>
    </row>
    <row r="23" spans="1:21" customFormat="1" ht="20.100000000000001" customHeight="1" thickBot="1" x14ac:dyDescent="0.3">
      <c r="A23" s="714" t="s">
        <v>89</v>
      </c>
      <c r="B23" s="715"/>
      <c r="C23" s="743"/>
      <c r="D23" s="744"/>
      <c r="E23" s="753"/>
      <c r="F23" s="724" t="s">
        <v>88</v>
      </c>
      <c r="G23" s="724"/>
      <c r="H23" s="724"/>
      <c r="I23" s="748"/>
      <c r="J23" s="749"/>
      <c r="K23" s="749"/>
      <c r="L23" s="749"/>
      <c r="M23" s="749"/>
      <c r="N23" s="749"/>
      <c r="O23" s="749"/>
      <c r="P23" s="749"/>
      <c r="Q23" s="750"/>
      <c r="R23" s="712" t="s">
        <v>31</v>
      </c>
      <c r="S23" s="770"/>
      <c r="T23" s="639"/>
      <c r="U23" s="639"/>
    </row>
    <row r="24" spans="1:21" ht="33.6" customHeight="1" x14ac:dyDescent="0.25">
      <c r="A24" s="103" t="s">
        <v>347</v>
      </c>
      <c r="B24" s="760" t="s">
        <v>635</v>
      </c>
      <c r="C24" s="761"/>
      <c r="D24" s="761"/>
      <c r="E24" s="761"/>
      <c r="F24" s="761"/>
      <c r="G24" s="762"/>
      <c r="H24" s="51" t="s">
        <v>636</v>
      </c>
      <c r="I24" s="719" t="s">
        <v>643</v>
      </c>
      <c r="J24" s="757"/>
      <c r="K24" s="757"/>
      <c r="L24" s="758"/>
      <c r="M24" s="763" t="s">
        <v>642</v>
      </c>
      <c r="N24" s="759"/>
      <c r="O24" s="759"/>
      <c r="P24" s="764"/>
      <c r="Q24" s="126" t="s">
        <v>95</v>
      </c>
      <c r="R24" s="58" t="s">
        <v>637</v>
      </c>
      <c r="S24" s="48" t="s">
        <v>94</v>
      </c>
      <c r="T24" s="131" t="s">
        <v>91</v>
      </c>
      <c r="U24" s="99" t="s">
        <v>23</v>
      </c>
    </row>
    <row r="25" spans="1:21" ht="30.6" customHeight="1" x14ac:dyDescent="0.25">
      <c r="A25" s="102" t="s">
        <v>90</v>
      </c>
      <c r="B25" s="108" t="s">
        <v>648</v>
      </c>
      <c r="C25" s="109" t="s">
        <v>649</v>
      </c>
      <c r="D25" s="109" t="s">
        <v>659</v>
      </c>
      <c r="E25" s="111" t="s">
        <v>650</v>
      </c>
      <c r="F25" s="111" t="s">
        <v>658</v>
      </c>
      <c r="G25" s="110" t="s">
        <v>629</v>
      </c>
      <c r="H25" s="104" t="s">
        <v>630</v>
      </c>
      <c r="I25" s="88" t="s">
        <v>631</v>
      </c>
      <c r="J25" s="88" t="s">
        <v>632</v>
      </c>
      <c r="K25" s="88" t="s">
        <v>633</v>
      </c>
      <c r="L25" s="121" t="s">
        <v>634</v>
      </c>
      <c r="M25" s="46" t="s">
        <v>638</v>
      </c>
      <c r="N25" s="57" t="s">
        <v>639</v>
      </c>
      <c r="O25" s="166" t="s">
        <v>640</v>
      </c>
      <c r="P25" s="57" t="s">
        <v>641</v>
      </c>
      <c r="Q25" s="127" t="s">
        <v>92</v>
      </c>
      <c r="R25" s="45" t="s">
        <v>645</v>
      </c>
      <c r="S25" s="132" t="s">
        <v>93</v>
      </c>
      <c r="T25" s="133" t="s">
        <v>98</v>
      </c>
      <c r="U25" s="101" t="s">
        <v>97</v>
      </c>
    </row>
    <row r="26" spans="1:21" ht="13.8" customHeight="1" thickBot="1" x14ac:dyDescent="0.3">
      <c r="A26" s="49" t="s">
        <v>101</v>
      </c>
      <c r="B26" s="82">
        <v>400</v>
      </c>
      <c r="C26" s="78">
        <v>300</v>
      </c>
      <c r="D26" s="78">
        <v>300</v>
      </c>
      <c r="E26" s="79">
        <v>90</v>
      </c>
      <c r="F26" s="79">
        <v>90</v>
      </c>
      <c r="G26" s="85">
        <v>500</v>
      </c>
      <c r="H26" s="82">
        <v>30</v>
      </c>
      <c r="I26" s="80">
        <v>20</v>
      </c>
      <c r="J26" s="80">
        <v>20</v>
      </c>
      <c r="K26" s="80">
        <v>20</v>
      </c>
      <c r="L26" s="85">
        <v>20</v>
      </c>
      <c r="M26" s="79">
        <v>10</v>
      </c>
      <c r="N26" s="81">
        <v>10</v>
      </c>
      <c r="O26" s="80">
        <v>25</v>
      </c>
      <c r="P26" s="81">
        <v>32</v>
      </c>
      <c r="Q26" s="128">
        <v>5</v>
      </c>
      <c r="R26" s="79">
        <v>0</v>
      </c>
      <c r="S26" s="80" t="s">
        <v>96</v>
      </c>
      <c r="T26" s="80" t="s">
        <v>100</v>
      </c>
      <c r="U26" s="85" t="s">
        <v>99</v>
      </c>
    </row>
    <row r="27" spans="1:21" ht="20.100000000000001" customHeight="1" x14ac:dyDescent="0.25">
      <c r="A27" s="154">
        <v>1</v>
      </c>
      <c r="B27" s="118"/>
      <c r="C27" s="155"/>
      <c r="D27" s="155"/>
      <c r="E27" s="106">
        <v>90</v>
      </c>
      <c r="F27" s="106">
        <v>90</v>
      </c>
      <c r="G27" s="119"/>
      <c r="H27" s="122"/>
      <c r="I27" s="106"/>
      <c r="J27" s="106"/>
      <c r="K27" s="106"/>
      <c r="L27" s="123"/>
      <c r="M27" s="107"/>
      <c r="N27" s="156"/>
      <c r="O27" s="135"/>
      <c r="P27" s="156"/>
      <c r="Q27" s="129"/>
      <c r="R27" s="134">
        <f>(B27+C27+D27)*G27*Q27/1000000</f>
        <v>0</v>
      </c>
      <c r="S27" s="135"/>
      <c r="T27" s="135"/>
      <c r="U27" s="76"/>
    </row>
    <row r="28" spans="1:21" ht="20.100000000000001" customHeight="1" x14ac:dyDescent="0.25">
      <c r="A28" s="154">
        <v>2</v>
      </c>
      <c r="B28" s="118"/>
      <c r="C28" s="155"/>
      <c r="D28" s="155"/>
      <c r="E28" s="106">
        <v>90</v>
      </c>
      <c r="F28" s="106">
        <v>90</v>
      </c>
      <c r="G28" s="119"/>
      <c r="H28" s="122"/>
      <c r="I28" s="106"/>
      <c r="J28" s="106"/>
      <c r="K28" s="106"/>
      <c r="L28" s="123"/>
      <c r="M28" s="107"/>
      <c r="N28" s="156"/>
      <c r="O28" s="135"/>
      <c r="P28" s="156"/>
      <c r="Q28" s="129"/>
      <c r="R28" s="134">
        <f t="shared" ref="R28:R36" si="0">(B28+C28+D28)*G28*Q28/1000000</f>
        <v>0</v>
      </c>
      <c r="S28" s="135"/>
      <c r="T28" s="135"/>
      <c r="U28" s="76"/>
    </row>
    <row r="29" spans="1:21" ht="20.100000000000001" customHeight="1" x14ac:dyDescent="0.25">
      <c r="A29" s="154">
        <v>3</v>
      </c>
      <c r="B29" s="118"/>
      <c r="C29" s="155"/>
      <c r="D29" s="155"/>
      <c r="E29" s="106">
        <v>90</v>
      </c>
      <c r="F29" s="106">
        <v>90</v>
      </c>
      <c r="G29" s="119"/>
      <c r="H29" s="122"/>
      <c r="I29" s="106"/>
      <c r="J29" s="106"/>
      <c r="K29" s="106"/>
      <c r="L29" s="123"/>
      <c r="M29" s="107"/>
      <c r="N29" s="156"/>
      <c r="O29" s="135"/>
      <c r="P29" s="156"/>
      <c r="Q29" s="129"/>
      <c r="R29" s="134">
        <f t="shared" si="0"/>
        <v>0</v>
      </c>
      <c r="S29" s="135"/>
      <c r="T29" s="135"/>
      <c r="U29" s="76"/>
    </row>
    <row r="30" spans="1:21" ht="20.100000000000001" customHeight="1" x14ac:dyDescent="0.25">
      <c r="A30" s="39"/>
      <c r="B30" s="118"/>
      <c r="C30" s="155"/>
      <c r="D30" s="155"/>
      <c r="E30" s="106">
        <v>90</v>
      </c>
      <c r="F30" s="106">
        <v>90</v>
      </c>
      <c r="G30" s="119"/>
      <c r="H30" s="122"/>
      <c r="I30" s="106"/>
      <c r="J30" s="106"/>
      <c r="K30" s="106"/>
      <c r="L30" s="123"/>
      <c r="M30" s="107"/>
      <c r="N30" s="156"/>
      <c r="O30" s="135"/>
      <c r="P30" s="156"/>
      <c r="Q30" s="129"/>
      <c r="R30" s="134">
        <f t="shared" si="0"/>
        <v>0</v>
      </c>
      <c r="S30" s="135"/>
      <c r="T30" s="135"/>
      <c r="U30" s="76"/>
    </row>
    <row r="31" spans="1:21" ht="20.100000000000001" customHeight="1" x14ac:dyDescent="0.25">
      <c r="A31" s="39"/>
      <c r="B31" s="118"/>
      <c r="C31" s="155"/>
      <c r="D31" s="155"/>
      <c r="E31" s="106">
        <v>90</v>
      </c>
      <c r="F31" s="106">
        <v>90</v>
      </c>
      <c r="G31" s="119"/>
      <c r="H31" s="122"/>
      <c r="I31" s="106"/>
      <c r="J31" s="106"/>
      <c r="K31" s="106"/>
      <c r="L31" s="123"/>
      <c r="M31" s="107"/>
      <c r="N31" s="156"/>
      <c r="O31" s="135"/>
      <c r="P31" s="156"/>
      <c r="Q31" s="129"/>
      <c r="R31" s="134">
        <f t="shared" si="0"/>
        <v>0</v>
      </c>
      <c r="S31" s="135"/>
      <c r="T31" s="135"/>
      <c r="U31" s="76"/>
    </row>
    <row r="32" spans="1:21" ht="20.100000000000001" customHeight="1" x14ac:dyDescent="0.25">
      <c r="A32" s="39"/>
      <c r="B32" s="118"/>
      <c r="C32" s="155"/>
      <c r="D32" s="155"/>
      <c r="E32" s="106">
        <v>90</v>
      </c>
      <c r="F32" s="106">
        <v>90</v>
      </c>
      <c r="G32" s="119"/>
      <c r="H32" s="122"/>
      <c r="I32" s="106"/>
      <c r="J32" s="106"/>
      <c r="K32" s="106"/>
      <c r="L32" s="123"/>
      <c r="M32" s="107"/>
      <c r="N32" s="156"/>
      <c r="O32" s="135"/>
      <c r="P32" s="156"/>
      <c r="Q32" s="129"/>
      <c r="R32" s="134">
        <f t="shared" si="0"/>
        <v>0</v>
      </c>
      <c r="S32" s="135"/>
      <c r="T32" s="135"/>
      <c r="U32" s="76"/>
    </row>
    <row r="33" spans="1:21" ht="20.100000000000001" customHeight="1" x14ac:dyDescent="0.25">
      <c r="A33" s="39"/>
      <c r="B33" s="118"/>
      <c r="C33" s="155"/>
      <c r="D33" s="155"/>
      <c r="E33" s="106">
        <v>90</v>
      </c>
      <c r="F33" s="106">
        <v>90</v>
      </c>
      <c r="G33" s="119"/>
      <c r="H33" s="122"/>
      <c r="I33" s="106"/>
      <c r="J33" s="106"/>
      <c r="K33" s="106"/>
      <c r="L33" s="123"/>
      <c r="M33" s="107"/>
      <c r="N33" s="156"/>
      <c r="O33" s="135"/>
      <c r="P33" s="156"/>
      <c r="Q33" s="129"/>
      <c r="R33" s="134">
        <f t="shared" si="0"/>
        <v>0</v>
      </c>
      <c r="S33" s="135"/>
      <c r="T33" s="135"/>
      <c r="U33" s="76"/>
    </row>
    <row r="34" spans="1:21" ht="20.100000000000001" customHeight="1" x14ac:dyDescent="0.25">
      <c r="A34" s="39"/>
      <c r="B34" s="118"/>
      <c r="C34" s="155"/>
      <c r="D34" s="155"/>
      <c r="E34" s="106">
        <v>90</v>
      </c>
      <c r="F34" s="106">
        <v>90</v>
      </c>
      <c r="G34" s="119"/>
      <c r="H34" s="122"/>
      <c r="I34" s="106"/>
      <c r="J34" s="106"/>
      <c r="K34" s="106"/>
      <c r="L34" s="123"/>
      <c r="M34" s="107"/>
      <c r="N34" s="156"/>
      <c r="O34" s="135"/>
      <c r="P34" s="156"/>
      <c r="Q34" s="129"/>
      <c r="R34" s="134">
        <f t="shared" si="0"/>
        <v>0</v>
      </c>
      <c r="S34" s="135"/>
      <c r="T34" s="135"/>
      <c r="U34" s="76"/>
    </row>
    <row r="35" spans="1:21" ht="20.100000000000001" customHeight="1" x14ac:dyDescent="0.25">
      <c r="A35" s="39"/>
      <c r="B35" s="118"/>
      <c r="C35" s="155"/>
      <c r="D35" s="155"/>
      <c r="E35" s="106">
        <v>90</v>
      </c>
      <c r="F35" s="106">
        <v>90</v>
      </c>
      <c r="G35" s="119"/>
      <c r="H35" s="122"/>
      <c r="I35" s="106"/>
      <c r="J35" s="106"/>
      <c r="K35" s="106"/>
      <c r="L35" s="123"/>
      <c r="M35" s="107"/>
      <c r="N35" s="156"/>
      <c r="O35" s="135"/>
      <c r="P35" s="156"/>
      <c r="Q35" s="129"/>
      <c r="R35" s="134">
        <f t="shared" si="0"/>
        <v>0</v>
      </c>
      <c r="S35" s="135"/>
      <c r="T35" s="135"/>
      <c r="U35" s="76"/>
    </row>
    <row r="36" spans="1:21" ht="20.100000000000001" customHeight="1" thickBot="1" x14ac:dyDescent="0.3">
      <c r="A36" s="188"/>
      <c r="B36" s="189"/>
      <c r="C36" s="162"/>
      <c r="D36" s="162"/>
      <c r="E36" s="190"/>
      <c r="F36" s="190"/>
      <c r="G36" s="191"/>
      <c r="H36" s="192"/>
      <c r="I36" s="190"/>
      <c r="J36" s="190"/>
      <c r="K36" s="190"/>
      <c r="L36" s="193"/>
      <c r="M36" s="194"/>
      <c r="N36" s="159"/>
      <c r="O36" s="195"/>
      <c r="P36" s="159"/>
      <c r="Q36" s="196"/>
      <c r="R36" s="210">
        <f t="shared" si="0"/>
        <v>0</v>
      </c>
      <c r="S36" s="195"/>
      <c r="T36" s="195"/>
      <c r="U36" s="96"/>
    </row>
    <row r="37" spans="1:21" ht="15.6" x14ac:dyDescent="0.25">
      <c r="L37" s="44" t="s">
        <v>670</v>
      </c>
      <c r="Q37" s="204">
        <f>SUM(Q27:Q36)</f>
        <v>0</v>
      </c>
      <c r="R37" s="704">
        <f>SUM(R27:R36)</f>
        <v>0</v>
      </c>
      <c r="S37" s="704"/>
    </row>
    <row r="40" spans="1:21" x14ac:dyDescent="0.25">
      <c r="B40" s="150" t="s">
        <v>660</v>
      </c>
    </row>
  </sheetData>
  <mergeCells count="34">
    <mergeCell ref="B24:G24"/>
    <mergeCell ref="I24:L24"/>
    <mergeCell ref="A1:D3"/>
    <mergeCell ref="A22:B22"/>
    <mergeCell ref="C22:E23"/>
    <mergeCell ref="F22:H22"/>
    <mergeCell ref="A23:B23"/>
    <mergeCell ref="F23:H23"/>
    <mergeCell ref="A4:Q21"/>
    <mergeCell ref="E1:T1"/>
    <mergeCell ref="E2:T2"/>
    <mergeCell ref="E3:T3"/>
    <mergeCell ref="R16:U16"/>
    <mergeCell ref="R17:S17"/>
    <mergeCell ref="R18:S18"/>
    <mergeCell ref="R19:S20"/>
    <mergeCell ref="T19:T21"/>
    <mergeCell ref="U19:U20"/>
    <mergeCell ref="R4:U4"/>
    <mergeCell ref="T6:U7"/>
    <mergeCell ref="R8:U8"/>
    <mergeCell ref="R9:U9"/>
    <mergeCell ref="R10:U11"/>
    <mergeCell ref="R12:U12"/>
    <mergeCell ref="R6:S7"/>
    <mergeCell ref="T17:U17"/>
    <mergeCell ref="T18:U18"/>
    <mergeCell ref="R5:U5"/>
    <mergeCell ref="R37:S37"/>
    <mergeCell ref="M24:P24"/>
    <mergeCell ref="R22:S22"/>
    <mergeCell ref="T22:U23"/>
    <mergeCell ref="R23:S23"/>
    <mergeCell ref="I22:Q23"/>
  </mergeCells>
  <conditionalFormatting sqref="L27:M27">
    <cfRule type="duplicateValues" dxfId="3" priority="8"/>
  </conditionalFormatting>
  <conditionalFormatting sqref="L28:M28">
    <cfRule type="duplicateValues" dxfId="2" priority="5"/>
  </conditionalFormatting>
  <conditionalFormatting sqref="L29:M35">
    <cfRule type="duplicateValues" dxfId="1" priority="10"/>
  </conditionalFormatting>
  <conditionalFormatting sqref="L36:M36">
    <cfRule type="duplicateValues" dxfId="0" priority="1"/>
  </conditionalFormatting>
  <pageMargins left="0.59055118110236227" right="0.19685039370078741" top="0.39370078740157483" bottom="0.39370078740157483" header="0.19685039370078741" footer="0.19685039370078741"/>
  <pageSetup paperSize="9" scale="95" fitToHeight="0" orientation="landscape" r:id="rId1"/>
  <headerFooter alignWithMargins="0">
    <oddFooter>&amp;L&amp;10             str &amp;P z  &amp;N&amp;C&amp;A&amp;R&amp;8 03.10.2012</oddFooter>
  </headerFooter>
  <drawing r:id="rId2"/>
  <legacyDrawing r:id="rId3"/>
  <controls>
    <mc:AlternateContent xmlns:mc="http://schemas.openxmlformats.org/markup-compatibility/2006">
      <mc:Choice Requires="x14">
        <control shapeId="93345" r:id="rId4" name="CheckBox1">
          <controlPr defaultSize="0" autoFill="0" autoLine="0" r:id="rId5">
            <anchor moveWithCells="1">
              <from>
                <xdr:col>17</xdr:col>
                <xdr:colOff>129540</xdr:colOff>
                <xdr:row>11</xdr:row>
                <xdr:rowOff>236220</xdr:rowOff>
              </from>
              <to>
                <xdr:col>20</xdr:col>
                <xdr:colOff>106680</xdr:colOff>
                <xdr:row>12</xdr:row>
                <xdr:rowOff>220980</xdr:rowOff>
              </to>
            </anchor>
          </controlPr>
        </control>
      </mc:Choice>
      <mc:Fallback>
        <control shapeId="93345" r:id="rId4" name="CheckBox1"/>
      </mc:Fallback>
    </mc:AlternateContent>
    <mc:AlternateContent xmlns:mc="http://schemas.openxmlformats.org/markup-compatibility/2006">
      <mc:Choice Requires="x14">
        <control shapeId="93346" r:id="rId6" name="CheckBox2">
          <controlPr defaultSize="0" autoFill="0" autoLine="0" r:id="rId7">
            <anchor moveWithCells="1">
              <from>
                <xdr:col>17</xdr:col>
                <xdr:colOff>114300</xdr:colOff>
                <xdr:row>13</xdr:row>
                <xdr:rowOff>243840</xdr:rowOff>
              </from>
              <to>
                <xdr:col>20</xdr:col>
                <xdr:colOff>746760</xdr:colOff>
                <xdr:row>15</xdr:row>
                <xdr:rowOff>0</xdr:rowOff>
              </to>
            </anchor>
          </controlPr>
        </control>
      </mc:Choice>
      <mc:Fallback>
        <control shapeId="93346" r:id="rId6" name="CheckBox2"/>
      </mc:Fallback>
    </mc:AlternateContent>
    <mc:AlternateContent xmlns:mc="http://schemas.openxmlformats.org/markup-compatibility/2006">
      <mc:Choice Requires="x14">
        <control shapeId="93347" r:id="rId8" name="CheckBox3">
          <controlPr defaultSize="0" autoFill="0" autoLine="0" r:id="rId9">
            <anchor moveWithCells="1">
              <from>
                <xdr:col>17</xdr:col>
                <xdr:colOff>137160</xdr:colOff>
                <xdr:row>5</xdr:row>
                <xdr:rowOff>152400</xdr:rowOff>
              </from>
              <to>
                <xdr:col>18</xdr:col>
                <xdr:colOff>342900</xdr:colOff>
                <xdr:row>6</xdr:row>
                <xdr:rowOff>121920</xdr:rowOff>
              </to>
            </anchor>
          </controlPr>
        </control>
      </mc:Choice>
      <mc:Fallback>
        <control shapeId="93347" r:id="rId8" name="CheckBox3"/>
      </mc:Fallback>
    </mc:AlternateContent>
    <mc:AlternateContent xmlns:mc="http://schemas.openxmlformats.org/markup-compatibility/2006">
      <mc:Choice Requires="x14">
        <control shapeId="93348" r:id="rId10" name="CheckBox4">
          <controlPr defaultSize="0" autoFill="0" autoLine="0" r:id="rId11">
            <anchor moveWithCells="1">
              <from>
                <xdr:col>17</xdr:col>
                <xdr:colOff>243840</xdr:colOff>
                <xdr:row>7</xdr:row>
                <xdr:rowOff>38100</xdr:rowOff>
              </from>
              <to>
                <xdr:col>20</xdr:col>
                <xdr:colOff>579120</xdr:colOff>
                <xdr:row>8</xdr:row>
                <xdr:rowOff>38100</xdr:rowOff>
              </to>
            </anchor>
          </controlPr>
        </control>
      </mc:Choice>
      <mc:Fallback>
        <control shapeId="93348" r:id="rId10" name="CheckBox4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700-000000000000}">
          <x14:formula1>
            <xm:f>Data!$C$2:$C$15</xm:f>
          </x14:formula1>
          <xm:sqref>T6</xm:sqref>
        </x14:dataValidation>
        <x14:dataValidation type="list" allowBlank="1" showInputMessage="1" showErrorMessage="1" xr:uid="{00000000-0002-0000-0700-000001000000}">
          <x14:formula1>
            <xm:f>Data!$A$2:$A$4</xm:f>
          </x14:formula1>
          <xm:sqref>T19</xm:sqref>
        </x14:dataValidation>
        <x14:dataValidation type="list" allowBlank="1" showInputMessage="1" showErrorMessage="1" xr:uid="{00000000-0002-0000-0700-000002000000}">
          <x14:formula1>
            <xm:f>Data!$I$8:$I$11</xm:f>
          </x14:formula1>
          <xm:sqref>T18:U18</xm:sqref>
        </x14:dataValidation>
        <x14:dataValidation type="list" allowBlank="1" showInputMessage="1" showErrorMessage="1" xr:uid="{00000000-0002-0000-0700-000003000000}">
          <x14:formula1>
            <xm:f>Data!$I$2:$I$4</xm:f>
          </x14:formula1>
          <xm:sqref>T17:U17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21">
    <pageSetUpPr fitToPage="1"/>
  </sheetPr>
  <dimension ref="A1:AE63"/>
  <sheetViews>
    <sheetView view="pageBreakPreview" topLeftCell="A12" zoomScale="55" zoomScaleNormal="125" zoomScaleSheetLayoutView="55" workbookViewId="0">
      <selection activeCell="AQ12" sqref="AQ12"/>
    </sheetView>
  </sheetViews>
  <sheetFormatPr defaultColWidth="6.81640625" defaultRowHeight="15" outlineLevelCol="1" x14ac:dyDescent="0.25"/>
  <cols>
    <col min="1" max="2" width="6.81640625" style="2" customWidth="1"/>
    <col min="3" max="3" width="6.81640625" style="2" customWidth="1" outlineLevel="1"/>
    <col min="4" max="4" width="6.81640625" style="3" customWidth="1" outlineLevel="1"/>
    <col min="5" max="5" width="6.81640625" style="2" customWidth="1" outlineLevel="1"/>
    <col min="6" max="6" width="6.81640625" style="3" customWidth="1"/>
    <col min="7" max="9" width="6.81640625" style="2" customWidth="1" outlineLevel="1"/>
    <col min="10" max="11" width="6.81640625" style="2" customWidth="1"/>
    <col min="12" max="12" width="6.81640625" style="3" customWidth="1"/>
    <col min="13" max="14" width="6.81640625" style="2" customWidth="1"/>
    <col min="15" max="15" width="6.81640625" style="3" hidden="1" customWidth="1" outlineLevel="1"/>
    <col min="16" max="20" width="6.81640625" style="1" hidden="1" customWidth="1" outlineLevel="1"/>
    <col min="21" max="21" width="6.81640625" style="1" customWidth="1" collapsed="1"/>
    <col min="22" max="25" width="6.81640625" style="209" hidden="1" customWidth="1" outlineLevel="1"/>
    <col min="26" max="26" width="7.81640625" style="209" customWidth="1" collapsed="1"/>
    <col min="27" max="27" width="14.6328125" style="209" customWidth="1"/>
    <col min="28" max="28" width="6.81640625" style="209"/>
    <col min="29" max="30" width="14.6328125" style="209" customWidth="1"/>
    <col min="31" max="16384" width="6.81640625" style="164"/>
  </cols>
  <sheetData>
    <row r="1" spans="1:31" s="1" customFormat="1" ht="20.100000000000001" customHeight="1" x14ac:dyDescent="0.3">
      <c r="A1" s="571"/>
      <c r="B1" s="705"/>
      <c r="C1" s="705"/>
      <c r="D1" s="705"/>
      <c r="E1" s="670" t="s">
        <v>689</v>
      </c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  <c r="W1" s="670"/>
      <c r="X1" s="670"/>
      <c r="Y1" s="670"/>
      <c r="Z1" s="670"/>
      <c r="AA1" s="670"/>
      <c r="AB1" s="670"/>
      <c r="AC1" s="671"/>
      <c r="AD1" s="147" t="s">
        <v>102</v>
      </c>
    </row>
    <row r="2" spans="1:31" s="1" customFormat="1" ht="20.100000000000001" customHeight="1" x14ac:dyDescent="0.25">
      <c r="A2" s="706"/>
      <c r="B2" s="707"/>
      <c r="C2" s="707"/>
      <c r="D2" s="707"/>
      <c r="E2" s="672" t="s">
        <v>53</v>
      </c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  <c r="U2" s="672"/>
      <c r="V2" s="672"/>
      <c r="W2" s="672"/>
      <c r="X2" s="672"/>
      <c r="Y2" s="672"/>
      <c r="Z2" s="672"/>
      <c r="AA2" s="672"/>
      <c r="AB2" s="672"/>
      <c r="AC2" s="673"/>
      <c r="AD2" s="751">
        <f>'FORMULARZ ZAMÓWIENIA - OKŁADKA'!N2</f>
        <v>45630</v>
      </c>
    </row>
    <row r="3" spans="1:31" s="1" customFormat="1" ht="20.100000000000001" customHeight="1" thickBot="1" x14ac:dyDescent="0.3">
      <c r="A3" s="708"/>
      <c r="B3" s="709"/>
      <c r="C3" s="709"/>
      <c r="D3" s="709"/>
      <c r="E3" s="674" t="s">
        <v>106</v>
      </c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5"/>
      <c r="AD3" s="665"/>
    </row>
    <row r="4" spans="1:31" ht="20.100000000000001" customHeight="1" x14ac:dyDescent="0.25">
      <c r="A4" s="112" t="s">
        <v>39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200"/>
      <c r="AA4" s="790" t="s">
        <v>679</v>
      </c>
      <c r="AB4" s="791"/>
      <c r="AC4" s="791"/>
      <c r="AD4" s="792"/>
      <c r="AE4" s="1"/>
    </row>
    <row r="5" spans="1:31" ht="20.100000000000001" customHeight="1" x14ac:dyDescent="0.25">
      <c r="A5" s="112" t="s">
        <v>40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200"/>
      <c r="AA5" s="646" t="s">
        <v>678</v>
      </c>
      <c r="AB5" s="647"/>
      <c r="AC5" s="647"/>
      <c r="AD5" s="648"/>
      <c r="AE5" s="1"/>
    </row>
    <row r="6" spans="1:31" ht="20.100000000000001" customHeight="1" x14ac:dyDescent="0.25">
      <c r="A6" s="112" t="s">
        <v>43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200"/>
      <c r="AA6" s="679"/>
      <c r="AB6" s="680"/>
      <c r="AC6" s="666" t="s">
        <v>87</v>
      </c>
      <c r="AD6" s="667"/>
      <c r="AE6" s="1" t="s">
        <v>646</v>
      </c>
    </row>
    <row r="7" spans="1:31" ht="20.100000000000001" customHeight="1" x14ac:dyDescent="0.25">
      <c r="A7" s="112" t="s">
        <v>42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200"/>
      <c r="AA7" s="681"/>
      <c r="AB7" s="682"/>
      <c r="AC7" s="668"/>
      <c r="AD7" s="669"/>
      <c r="AE7" s="1"/>
    </row>
    <row r="8" spans="1:31" ht="20.100000000000001" customHeight="1" x14ac:dyDescent="0.25">
      <c r="A8" s="112" t="s">
        <v>44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200"/>
      <c r="AA8" s="692"/>
      <c r="AB8" s="693"/>
      <c r="AC8" s="693"/>
      <c r="AD8" s="694"/>
      <c r="AE8" s="1"/>
    </row>
    <row r="9" spans="1:31" ht="20.100000000000001" customHeight="1" x14ac:dyDescent="0.25">
      <c r="A9" s="112" t="s">
        <v>45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200"/>
      <c r="AA9" s="736" t="s">
        <v>104</v>
      </c>
      <c r="AB9" s="737"/>
      <c r="AC9" s="737"/>
      <c r="AD9" s="738"/>
      <c r="AE9" s="54"/>
    </row>
    <row r="10" spans="1:31" ht="20.100000000000001" customHeight="1" x14ac:dyDescent="0.25">
      <c r="A10" s="112" t="s">
        <v>46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200"/>
      <c r="AA10" s="573" t="s">
        <v>651</v>
      </c>
      <c r="AB10" s="574"/>
      <c r="AC10" s="574"/>
      <c r="AD10" s="739"/>
      <c r="AE10" s="1"/>
    </row>
    <row r="11" spans="1:31" ht="20.100000000000001" customHeight="1" thickBot="1" x14ac:dyDescent="0.3">
      <c r="A11" s="112" t="s">
        <v>47</v>
      </c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200"/>
      <c r="AA11" s="575"/>
      <c r="AB11" s="576"/>
      <c r="AC11" s="576"/>
      <c r="AD11" s="740"/>
      <c r="AE11" s="1" t="s">
        <v>647</v>
      </c>
    </row>
    <row r="12" spans="1:31" ht="20.100000000000001" customHeight="1" x14ac:dyDescent="0.25">
      <c r="A12" s="112" t="s">
        <v>48</v>
      </c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200"/>
      <c r="AA12" s="695" t="s">
        <v>652</v>
      </c>
      <c r="AB12" s="696"/>
      <c r="AC12" s="696"/>
      <c r="AD12" s="697"/>
      <c r="AE12" s="1"/>
    </row>
    <row r="13" spans="1:31" ht="20.100000000000001" customHeight="1" x14ac:dyDescent="0.25">
      <c r="A13" s="112" t="s">
        <v>49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200"/>
      <c r="AA13" s="112"/>
      <c r="AB13" s="113"/>
      <c r="AC13" s="113"/>
      <c r="AD13" s="115"/>
      <c r="AE13" s="1"/>
    </row>
    <row r="14" spans="1:31" ht="20.100000000000001" customHeight="1" x14ac:dyDescent="0.25">
      <c r="A14" s="112"/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200"/>
      <c r="AA14" s="207" t="s">
        <v>671</v>
      </c>
      <c r="AB14" s="113"/>
      <c r="AC14" s="113"/>
      <c r="AD14" s="114"/>
      <c r="AE14" s="1"/>
    </row>
    <row r="15" spans="1:31" ht="20.100000000000001" customHeight="1" x14ac:dyDescent="0.25">
      <c r="A15" s="112" t="s">
        <v>41</v>
      </c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200"/>
      <c r="AA15" s="112"/>
      <c r="AB15" s="113"/>
      <c r="AC15" s="113"/>
      <c r="AD15" s="115"/>
      <c r="AE15" s="1"/>
    </row>
    <row r="16" spans="1:31" ht="20.100000000000001" customHeight="1" thickBot="1" x14ac:dyDescent="0.3">
      <c r="A16" s="112"/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200"/>
      <c r="AA16" s="698" t="s">
        <v>627</v>
      </c>
      <c r="AB16" s="699"/>
      <c r="AC16" s="699"/>
      <c r="AD16" s="700"/>
      <c r="AE16" s="1"/>
    </row>
    <row r="17" spans="1:31" ht="20.100000000000001" customHeight="1" thickBot="1" x14ac:dyDescent="0.35">
      <c r="A17" s="112"/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200"/>
      <c r="AA17" s="660" t="s">
        <v>668</v>
      </c>
      <c r="AB17" s="661"/>
      <c r="AC17" s="658" t="s">
        <v>344</v>
      </c>
      <c r="AD17" s="659"/>
      <c r="AE17" s="1" t="s">
        <v>666</v>
      </c>
    </row>
    <row r="18" spans="1:31" ht="20.100000000000001" customHeight="1" thickBot="1" x14ac:dyDescent="0.35">
      <c r="A18" s="112"/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200"/>
      <c r="AA18" s="660" t="s">
        <v>667</v>
      </c>
      <c r="AB18" s="661"/>
      <c r="AC18" s="662" t="s">
        <v>473</v>
      </c>
      <c r="AD18" s="663"/>
      <c r="AE18" s="1" t="s">
        <v>669</v>
      </c>
    </row>
    <row r="19" spans="1:31" ht="20.100000000000001" customHeight="1" x14ac:dyDescent="0.25">
      <c r="A19" s="112"/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200"/>
      <c r="AA19" s="544" t="s">
        <v>10</v>
      </c>
      <c r="AB19" s="545"/>
      <c r="AC19" s="641" t="s">
        <v>82</v>
      </c>
      <c r="AD19" s="644" t="s">
        <v>11</v>
      </c>
      <c r="AE19" s="1"/>
    </row>
    <row r="20" spans="1:31" ht="20.100000000000001" customHeight="1" x14ac:dyDescent="0.25">
      <c r="A20" s="112"/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200"/>
      <c r="AA20" s="546"/>
      <c r="AB20" s="547"/>
      <c r="AC20" s="642"/>
      <c r="AD20" s="645"/>
      <c r="AE20" s="1"/>
    </row>
    <row r="21" spans="1:31" ht="20.100000000000001" customHeight="1" thickBot="1" x14ac:dyDescent="0.3">
      <c r="A21" s="201"/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3"/>
      <c r="AA21" s="205" t="s">
        <v>61</v>
      </c>
      <c r="AB21" s="206"/>
      <c r="AC21" s="643"/>
      <c r="AD21" s="146" t="s">
        <v>653</v>
      </c>
      <c r="AE21" s="1"/>
    </row>
    <row r="22" spans="1:31" s="1" customFormat="1" ht="20.100000000000001" customHeight="1" x14ac:dyDescent="0.3">
      <c r="A22" s="571"/>
      <c r="B22" s="705"/>
      <c r="C22" s="705"/>
      <c r="D22" s="705"/>
      <c r="E22" s="670" t="s">
        <v>689</v>
      </c>
      <c r="F22" s="670"/>
      <c r="G22" s="670"/>
      <c r="H22" s="670"/>
      <c r="I22" s="670"/>
      <c r="J22" s="670"/>
      <c r="K22" s="670"/>
      <c r="L22" s="670"/>
      <c r="M22" s="670"/>
      <c r="N22" s="670"/>
      <c r="O22" s="670"/>
      <c r="P22" s="670"/>
      <c r="Q22" s="670"/>
      <c r="R22" s="670"/>
      <c r="S22" s="670"/>
      <c r="T22" s="670"/>
      <c r="U22" s="670"/>
      <c r="V22" s="670"/>
      <c r="W22" s="670"/>
      <c r="X22" s="670"/>
      <c r="Y22" s="670"/>
      <c r="Z22" s="670"/>
      <c r="AA22" s="670"/>
      <c r="AB22" s="670"/>
      <c r="AC22" s="671"/>
      <c r="AD22" s="147" t="s">
        <v>102</v>
      </c>
    </row>
    <row r="23" spans="1:31" s="1" customFormat="1" ht="20.100000000000001" customHeight="1" x14ac:dyDescent="0.25">
      <c r="A23" s="706"/>
      <c r="B23" s="707"/>
      <c r="C23" s="707"/>
      <c r="D23" s="707"/>
      <c r="E23" s="672" t="s">
        <v>53</v>
      </c>
      <c r="F23" s="672"/>
      <c r="G23" s="672"/>
      <c r="H23" s="672"/>
      <c r="I23" s="672"/>
      <c r="J23" s="672"/>
      <c r="K23" s="672"/>
      <c r="L23" s="672"/>
      <c r="M23" s="672"/>
      <c r="N23" s="672"/>
      <c r="O23" s="672"/>
      <c r="P23" s="672"/>
      <c r="Q23" s="672"/>
      <c r="R23" s="672"/>
      <c r="S23" s="672"/>
      <c r="T23" s="672"/>
      <c r="U23" s="672"/>
      <c r="V23" s="672"/>
      <c r="W23" s="672"/>
      <c r="X23" s="672"/>
      <c r="Y23" s="672"/>
      <c r="Z23" s="672"/>
      <c r="AA23" s="672"/>
      <c r="AB23" s="672"/>
      <c r="AC23" s="673"/>
      <c r="AD23" s="751">
        <f>AD2</f>
        <v>45630</v>
      </c>
    </row>
    <row r="24" spans="1:31" s="1" customFormat="1" ht="20.100000000000001" customHeight="1" thickBot="1" x14ac:dyDescent="0.3">
      <c r="A24" s="706"/>
      <c r="B24" s="707"/>
      <c r="C24" s="707"/>
      <c r="D24" s="707"/>
      <c r="E24" s="674" t="s">
        <v>106</v>
      </c>
      <c r="F24" s="674"/>
      <c r="G24" s="674"/>
      <c r="H24" s="674"/>
      <c r="I24" s="674"/>
      <c r="J24" s="674"/>
      <c r="K24" s="674"/>
      <c r="L24" s="674"/>
      <c r="M24" s="674"/>
      <c r="N24" s="674"/>
      <c r="O24" s="674"/>
      <c r="P24" s="674"/>
      <c r="Q24" s="674"/>
      <c r="R24" s="674"/>
      <c r="S24" s="674"/>
      <c r="T24" s="674"/>
      <c r="U24" s="674"/>
      <c r="V24" s="674"/>
      <c r="W24" s="674"/>
      <c r="X24" s="674"/>
      <c r="Y24" s="674"/>
      <c r="Z24" s="674"/>
      <c r="AA24" s="674"/>
      <c r="AB24" s="674"/>
      <c r="AC24" s="675"/>
      <c r="AD24" s="665"/>
    </row>
    <row r="25" spans="1:31" ht="15" customHeight="1" x14ac:dyDescent="0.25">
      <c r="A25" s="725" t="s">
        <v>27</v>
      </c>
      <c r="B25" s="726"/>
      <c r="C25" s="741"/>
      <c r="D25" s="742"/>
      <c r="E25" s="168"/>
      <c r="F25" s="723" t="s">
        <v>30</v>
      </c>
      <c r="G25" s="723"/>
      <c r="H25" s="723"/>
      <c r="I25" s="784" t="s">
        <v>644</v>
      </c>
      <c r="J25" s="785"/>
      <c r="K25" s="785"/>
      <c r="L25" s="785"/>
      <c r="M25" s="785"/>
      <c r="N25" s="785"/>
      <c r="O25" s="785"/>
      <c r="P25" s="785"/>
      <c r="Q25" s="785" t="s">
        <v>5</v>
      </c>
      <c r="R25" s="785"/>
      <c r="S25" s="785"/>
      <c r="T25" s="785"/>
      <c r="U25" s="785"/>
      <c r="V25" s="785"/>
      <c r="W25" s="785"/>
      <c r="X25" s="785"/>
      <c r="Y25" s="785"/>
      <c r="Z25" s="786"/>
      <c r="AA25" s="772"/>
      <c r="AB25" s="773"/>
      <c r="AC25" s="774"/>
      <c r="AD25" s="775"/>
    </row>
    <row r="26" spans="1:31" ht="15.6" customHeight="1" thickBot="1" x14ac:dyDescent="0.3">
      <c r="A26" s="714" t="s">
        <v>89</v>
      </c>
      <c r="B26" s="715"/>
      <c r="C26" s="743"/>
      <c r="D26" s="744"/>
      <c r="E26" s="169"/>
      <c r="F26" s="724" t="s">
        <v>88</v>
      </c>
      <c r="G26" s="724"/>
      <c r="H26" s="724"/>
      <c r="I26" s="787"/>
      <c r="J26" s="788"/>
      <c r="K26" s="788"/>
      <c r="L26" s="788"/>
      <c r="M26" s="788"/>
      <c r="N26" s="788"/>
      <c r="O26" s="788"/>
      <c r="P26" s="788"/>
      <c r="Q26" s="788" t="s">
        <v>31</v>
      </c>
      <c r="R26" s="788"/>
      <c r="S26" s="788"/>
      <c r="T26" s="788"/>
      <c r="U26" s="788"/>
      <c r="V26" s="788"/>
      <c r="W26" s="788"/>
      <c r="X26" s="788"/>
      <c r="Y26" s="788"/>
      <c r="Z26" s="789"/>
      <c r="AA26" s="712"/>
      <c r="AB26" s="713"/>
      <c r="AC26" s="639"/>
      <c r="AD26" s="640"/>
    </row>
    <row r="27" spans="1:31" ht="27.6" customHeight="1" x14ac:dyDescent="0.25">
      <c r="A27" s="103" t="s">
        <v>347</v>
      </c>
      <c r="B27" s="776" t="s">
        <v>635</v>
      </c>
      <c r="C27" s="777"/>
      <c r="D27" s="777"/>
      <c r="E27" s="777"/>
      <c r="F27" s="777"/>
      <c r="G27" s="777"/>
      <c r="H27" s="777"/>
      <c r="I27" s="778"/>
      <c r="J27" s="184" t="s">
        <v>636</v>
      </c>
      <c r="K27" s="779" t="s">
        <v>643</v>
      </c>
      <c r="L27" s="718"/>
      <c r="M27" s="718"/>
      <c r="N27" s="780"/>
      <c r="O27" s="716" t="s">
        <v>694</v>
      </c>
      <c r="P27" s="781"/>
      <c r="Q27" s="781"/>
      <c r="R27" s="781"/>
      <c r="S27" s="781"/>
      <c r="T27" s="717"/>
      <c r="U27" s="211" t="s">
        <v>695</v>
      </c>
      <c r="V27" s="782" t="s">
        <v>642</v>
      </c>
      <c r="W27" s="721"/>
      <c r="X27" s="721"/>
      <c r="Y27" s="783"/>
      <c r="Z27" s="185" t="s">
        <v>637</v>
      </c>
      <c r="AA27" s="184" t="s">
        <v>95</v>
      </c>
      <c r="AB27" s="186" t="s">
        <v>94</v>
      </c>
      <c r="AC27" s="187" t="s">
        <v>91</v>
      </c>
      <c r="AD27" s="99" t="s">
        <v>23</v>
      </c>
    </row>
    <row r="28" spans="1:31" x14ac:dyDescent="0.25">
      <c r="A28" s="102" t="s">
        <v>90</v>
      </c>
      <c r="B28" s="212" t="s">
        <v>696</v>
      </c>
      <c r="C28" s="109" t="s">
        <v>697</v>
      </c>
      <c r="D28" s="109" t="s">
        <v>698</v>
      </c>
      <c r="E28" s="213" t="s">
        <v>699</v>
      </c>
      <c r="F28" s="212" t="s">
        <v>700</v>
      </c>
      <c r="G28" s="109" t="s">
        <v>701</v>
      </c>
      <c r="H28" s="109" t="s">
        <v>702</v>
      </c>
      <c r="I28" s="213" t="s">
        <v>703</v>
      </c>
      <c r="J28" s="214" t="s">
        <v>630</v>
      </c>
      <c r="K28" s="212" t="s">
        <v>631</v>
      </c>
      <c r="L28" s="109" t="s">
        <v>632</v>
      </c>
      <c r="M28" s="109" t="s">
        <v>633</v>
      </c>
      <c r="N28" s="213" t="s">
        <v>634</v>
      </c>
      <c r="O28" s="212" t="s">
        <v>704</v>
      </c>
      <c r="P28" s="109" t="s">
        <v>705</v>
      </c>
      <c r="Q28" s="109" t="s">
        <v>706</v>
      </c>
      <c r="R28" s="109" t="s">
        <v>707</v>
      </c>
      <c r="S28" s="109" t="s">
        <v>708</v>
      </c>
      <c r="T28" s="213" t="s">
        <v>709</v>
      </c>
      <c r="U28" s="215" t="s">
        <v>710</v>
      </c>
      <c r="V28" s="216" t="s">
        <v>638</v>
      </c>
      <c r="W28" s="167" t="s">
        <v>639</v>
      </c>
      <c r="X28" s="167" t="s">
        <v>640</v>
      </c>
      <c r="Y28" s="217" t="s">
        <v>641</v>
      </c>
      <c r="Z28" s="72" t="s">
        <v>645</v>
      </c>
      <c r="AA28" s="71" t="s">
        <v>92</v>
      </c>
      <c r="AB28" s="73" t="s">
        <v>93</v>
      </c>
      <c r="AC28" s="100" t="s">
        <v>98</v>
      </c>
      <c r="AD28" s="101" t="s">
        <v>97</v>
      </c>
    </row>
    <row r="29" spans="1:31" ht="15.6" thickBot="1" x14ac:dyDescent="0.3">
      <c r="A29" s="49" t="s">
        <v>101</v>
      </c>
      <c r="B29" s="77">
        <v>2500</v>
      </c>
      <c r="C29" s="80">
        <v>500</v>
      </c>
      <c r="D29" s="80">
        <v>400</v>
      </c>
      <c r="E29" s="78">
        <v>400</v>
      </c>
      <c r="F29" s="77">
        <v>400</v>
      </c>
      <c r="G29" s="80">
        <v>400</v>
      </c>
      <c r="H29" s="80">
        <v>400</v>
      </c>
      <c r="I29" s="78">
        <v>400</v>
      </c>
      <c r="J29" s="83">
        <v>30</v>
      </c>
      <c r="K29" s="77">
        <v>20</v>
      </c>
      <c r="L29" s="80">
        <v>20</v>
      </c>
      <c r="M29" s="80">
        <v>20</v>
      </c>
      <c r="N29" s="78">
        <v>20</v>
      </c>
      <c r="O29" s="80">
        <v>20</v>
      </c>
      <c r="P29" s="80">
        <v>20</v>
      </c>
      <c r="Q29" s="80">
        <v>20</v>
      </c>
      <c r="R29" s="80">
        <v>20</v>
      </c>
      <c r="S29" s="80">
        <v>20</v>
      </c>
      <c r="T29" s="80">
        <v>20</v>
      </c>
      <c r="U29" s="81">
        <v>223.4</v>
      </c>
      <c r="V29" s="77">
        <v>10</v>
      </c>
      <c r="W29" s="80">
        <v>10</v>
      </c>
      <c r="X29" s="80">
        <v>25</v>
      </c>
      <c r="Y29" s="78">
        <v>32</v>
      </c>
      <c r="Z29" s="84">
        <v>0</v>
      </c>
      <c r="AA29" s="77">
        <v>5</v>
      </c>
      <c r="AB29" s="80" t="s">
        <v>96</v>
      </c>
      <c r="AC29" s="80" t="s">
        <v>100</v>
      </c>
      <c r="AD29" s="85" t="s">
        <v>99</v>
      </c>
    </row>
    <row r="30" spans="1:31" x14ac:dyDescent="0.25">
      <c r="A30" s="47">
        <v>1</v>
      </c>
      <c r="B30" s="218"/>
      <c r="C30" s="219"/>
      <c r="D30" s="219"/>
      <c r="E30" s="60"/>
      <c r="F30" s="220"/>
      <c r="G30" s="219"/>
      <c r="H30" s="219"/>
      <c r="I30" s="60"/>
      <c r="J30" s="221"/>
      <c r="K30" s="222"/>
      <c r="L30" s="67"/>
      <c r="M30" s="67"/>
      <c r="N30" s="223"/>
      <c r="O30" s="224"/>
      <c r="P30" s="225"/>
      <c r="Q30" s="225"/>
      <c r="R30" s="226"/>
      <c r="S30" s="226"/>
      <c r="T30" s="227"/>
      <c r="U30" s="228"/>
      <c r="V30" s="229"/>
      <c r="W30" s="198"/>
      <c r="X30" s="198"/>
      <c r="Y30" s="223"/>
      <c r="Z30" s="97"/>
      <c r="AA30" s="230"/>
      <c r="AB30" s="231"/>
      <c r="AC30" s="198"/>
      <c r="AD30" s="232"/>
    </row>
    <row r="31" spans="1:31" x14ac:dyDescent="0.25">
      <c r="A31" s="154">
        <v>2</v>
      </c>
      <c r="B31" s="62"/>
      <c r="C31" s="155"/>
      <c r="D31" s="155"/>
      <c r="E31" s="63"/>
      <c r="F31" s="233"/>
      <c r="G31" s="155"/>
      <c r="H31" s="155"/>
      <c r="I31" s="63"/>
      <c r="J31" s="234"/>
      <c r="K31" s="235"/>
      <c r="L31" s="70"/>
      <c r="M31" s="70"/>
      <c r="N31" s="236"/>
      <c r="O31" s="237"/>
      <c r="P31" s="238"/>
      <c r="Q31" s="238"/>
      <c r="R31" s="239"/>
      <c r="S31" s="239"/>
      <c r="T31" s="240"/>
      <c r="U31" s="241"/>
      <c r="V31" s="242"/>
      <c r="W31" s="135"/>
      <c r="X31" s="135"/>
      <c r="Y31" s="236"/>
      <c r="Z31" s="97"/>
      <c r="AA31" s="62"/>
      <c r="AB31" s="243"/>
      <c r="AC31" s="135"/>
      <c r="AD31" s="76"/>
    </row>
    <row r="32" spans="1:31" x14ac:dyDescent="0.25">
      <c r="A32" s="154">
        <v>3</v>
      </c>
      <c r="B32" s="62"/>
      <c r="C32" s="155"/>
      <c r="D32" s="155"/>
      <c r="E32" s="63"/>
      <c r="F32" s="233"/>
      <c r="G32" s="155"/>
      <c r="H32" s="155"/>
      <c r="I32" s="63"/>
      <c r="J32" s="234"/>
      <c r="K32" s="235"/>
      <c r="L32" s="70"/>
      <c r="M32" s="70"/>
      <c r="N32" s="236"/>
      <c r="O32" s="237"/>
      <c r="P32" s="238"/>
      <c r="Q32" s="238"/>
      <c r="R32" s="239"/>
      <c r="S32" s="239"/>
      <c r="T32" s="240"/>
      <c r="U32" s="241"/>
      <c r="V32" s="242"/>
      <c r="W32" s="135"/>
      <c r="X32" s="135"/>
      <c r="Y32" s="236"/>
      <c r="Z32" s="97"/>
      <c r="AA32" s="62"/>
      <c r="AB32" s="243"/>
      <c r="AC32" s="135"/>
      <c r="AD32" s="76"/>
    </row>
    <row r="33" spans="1:30" x14ac:dyDescent="0.25">
      <c r="A33" s="154">
        <v>4</v>
      </c>
      <c r="B33" s="62"/>
      <c r="C33" s="155"/>
      <c r="D33" s="155"/>
      <c r="E33" s="63"/>
      <c r="F33" s="233"/>
      <c r="G33" s="155"/>
      <c r="H33" s="155"/>
      <c r="I33" s="63"/>
      <c r="J33" s="234"/>
      <c r="K33" s="235"/>
      <c r="L33" s="70"/>
      <c r="M33" s="70"/>
      <c r="N33" s="236"/>
      <c r="O33" s="237"/>
      <c r="P33" s="238"/>
      <c r="Q33" s="238"/>
      <c r="R33" s="239"/>
      <c r="S33" s="239"/>
      <c r="T33" s="240"/>
      <c r="U33" s="241"/>
      <c r="V33" s="242"/>
      <c r="W33" s="135"/>
      <c r="X33" s="135"/>
      <c r="Y33" s="236"/>
      <c r="Z33" s="97"/>
      <c r="AA33" s="62"/>
      <c r="AB33" s="243"/>
      <c r="AC33" s="135"/>
      <c r="AD33" s="76"/>
    </row>
    <row r="34" spans="1:30" x14ac:dyDescent="0.25">
      <c r="A34" s="154">
        <v>5</v>
      </c>
      <c r="B34" s="62"/>
      <c r="C34" s="155"/>
      <c r="D34" s="155"/>
      <c r="E34" s="63"/>
      <c r="F34" s="233"/>
      <c r="G34" s="155"/>
      <c r="H34" s="155"/>
      <c r="I34" s="63"/>
      <c r="J34" s="234"/>
      <c r="K34" s="235"/>
      <c r="L34" s="70"/>
      <c r="M34" s="70"/>
      <c r="N34" s="236"/>
      <c r="O34" s="237"/>
      <c r="P34" s="238"/>
      <c r="Q34" s="238"/>
      <c r="R34" s="239"/>
      <c r="S34" s="239"/>
      <c r="T34" s="240"/>
      <c r="U34" s="241"/>
      <c r="V34" s="242"/>
      <c r="W34" s="135"/>
      <c r="X34" s="135"/>
      <c r="Y34" s="236"/>
      <c r="Z34" s="97"/>
      <c r="AA34" s="62"/>
      <c r="AB34" s="243"/>
      <c r="AC34" s="135"/>
      <c r="AD34" s="76"/>
    </row>
    <row r="35" spans="1:30" x14ac:dyDescent="0.25">
      <c r="A35" s="154">
        <v>6</v>
      </c>
      <c r="B35" s="62"/>
      <c r="C35" s="155"/>
      <c r="D35" s="155"/>
      <c r="E35" s="63"/>
      <c r="F35" s="233"/>
      <c r="G35" s="155"/>
      <c r="H35" s="155"/>
      <c r="I35" s="63"/>
      <c r="J35" s="234"/>
      <c r="K35" s="235"/>
      <c r="L35" s="70"/>
      <c r="M35" s="70"/>
      <c r="N35" s="236"/>
      <c r="O35" s="237"/>
      <c r="P35" s="238"/>
      <c r="Q35" s="238"/>
      <c r="R35" s="239"/>
      <c r="S35" s="239"/>
      <c r="T35" s="240"/>
      <c r="U35" s="241"/>
      <c r="V35" s="242"/>
      <c r="W35" s="135"/>
      <c r="X35" s="135"/>
      <c r="Y35" s="236"/>
      <c r="Z35" s="97"/>
      <c r="AA35" s="62"/>
      <c r="AB35" s="243"/>
      <c r="AC35" s="135"/>
      <c r="AD35" s="76"/>
    </row>
    <row r="36" spans="1:30" x14ac:dyDescent="0.25">
      <c r="A36" s="154">
        <v>7</v>
      </c>
      <c r="B36" s="62"/>
      <c r="C36" s="155"/>
      <c r="D36" s="155"/>
      <c r="E36" s="63"/>
      <c r="F36" s="233"/>
      <c r="G36" s="155"/>
      <c r="H36" s="155"/>
      <c r="I36" s="63"/>
      <c r="J36" s="234"/>
      <c r="K36" s="235"/>
      <c r="L36" s="70"/>
      <c r="M36" s="70"/>
      <c r="N36" s="236"/>
      <c r="O36" s="237"/>
      <c r="P36" s="238"/>
      <c r="Q36" s="238"/>
      <c r="R36" s="239"/>
      <c r="S36" s="239"/>
      <c r="T36" s="240"/>
      <c r="U36" s="241"/>
      <c r="V36" s="242"/>
      <c r="W36" s="135"/>
      <c r="X36" s="135"/>
      <c r="Y36" s="236"/>
      <c r="Z36" s="97"/>
      <c r="AA36" s="62"/>
      <c r="AB36" s="243"/>
      <c r="AC36" s="135"/>
      <c r="AD36" s="76"/>
    </row>
    <row r="37" spans="1:30" x14ac:dyDescent="0.25">
      <c r="A37" s="154">
        <v>8</v>
      </c>
      <c r="B37" s="62"/>
      <c r="C37" s="155"/>
      <c r="D37" s="155"/>
      <c r="E37" s="63"/>
      <c r="F37" s="233"/>
      <c r="G37" s="155"/>
      <c r="H37" s="155"/>
      <c r="I37" s="63"/>
      <c r="J37" s="234"/>
      <c r="K37" s="235"/>
      <c r="L37" s="70"/>
      <c r="M37" s="70"/>
      <c r="N37" s="236"/>
      <c r="O37" s="237"/>
      <c r="P37" s="238"/>
      <c r="Q37" s="238"/>
      <c r="R37" s="239"/>
      <c r="S37" s="239"/>
      <c r="T37" s="240"/>
      <c r="U37" s="241"/>
      <c r="V37" s="242"/>
      <c r="W37" s="135"/>
      <c r="X37" s="135"/>
      <c r="Y37" s="236"/>
      <c r="Z37" s="97"/>
      <c r="AA37" s="62"/>
      <c r="AB37" s="243"/>
      <c r="AC37" s="135"/>
      <c r="AD37" s="76"/>
    </row>
    <row r="38" spans="1:30" x14ac:dyDescent="0.25">
      <c r="A38" s="154">
        <v>9</v>
      </c>
      <c r="B38" s="62"/>
      <c r="C38" s="155"/>
      <c r="D38" s="155"/>
      <c r="E38" s="63"/>
      <c r="F38" s="233"/>
      <c r="G38" s="155"/>
      <c r="H38" s="155"/>
      <c r="I38" s="63"/>
      <c r="J38" s="234"/>
      <c r="K38" s="235"/>
      <c r="L38" s="70"/>
      <c r="M38" s="70"/>
      <c r="N38" s="236"/>
      <c r="O38" s="237"/>
      <c r="P38" s="238"/>
      <c r="Q38" s="238"/>
      <c r="R38" s="239"/>
      <c r="S38" s="239"/>
      <c r="T38" s="240"/>
      <c r="U38" s="241"/>
      <c r="V38" s="242"/>
      <c r="W38" s="135"/>
      <c r="X38" s="135"/>
      <c r="Y38" s="236"/>
      <c r="Z38" s="97"/>
      <c r="AA38" s="62"/>
      <c r="AB38" s="243"/>
      <c r="AC38" s="135"/>
      <c r="AD38" s="76"/>
    </row>
    <row r="39" spans="1:30" x14ac:dyDescent="0.25">
      <c r="A39" s="154">
        <v>10</v>
      </c>
      <c r="B39" s="62"/>
      <c r="C39" s="155"/>
      <c r="D39" s="155"/>
      <c r="E39" s="63"/>
      <c r="F39" s="233"/>
      <c r="G39" s="155"/>
      <c r="H39" s="155"/>
      <c r="I39" s="63"/>
      <c r="J39" s="234"/>
      <c r="K39" s="235"/>
      <c r="L39" s="70"/>
      <c r="M39" s="70"/>
      <c r="N39" s="236"/>
      <c r="O39" s="237"/>
      <c r="P39" s="238"/>
      <c r="Q39" s="238"/>
      <c r="R39" s="239"/>
      <c r="S39" s="239"/>
      <c r="T39" s="240"/>
      <c r="U39" s="241"/>
      <c r="V39" s="242"/>
      <c r="W39" s="135"/>
      <c r="X39" s="135"/>
      <c r="Y39" s="236"/>
      <c r="Z39" s="97"/>
      <c r="AA39" s="62"/>
      <c r="AB39" s="243"/>
      <c r="AC39" s="135"/>
      <c r="AD39" s="76"/>
    </row>
    <row r="40" spans="1:30" x14ac:dyDescent="0.25">
      <c r="A40" s="154">
        <v>11</v>
      </c>
      <c r="B40" s="62"/>
      <c r="C40" s="155"/>
      <c r="D40" s="155"/>
      <c r="E40" s="63"/>
      <c r="F40" s="233"/>
      <c r="G40" s="155"/>
      <c r="H40" s="155"/>
      <c r="I40" s="63"/>
      <c r="J40" s="234"/>
      <c r="K40" s="235"/>
      <c r="L40" s="70"/>
      <c r="M40" s="70"/>
      <c r="N40" s="236"/>
      <c r="O40" s="237"/>
      <c r="P40" s="238"/>
      <c r="Q40" s="238"/>
      <c r="R40" s="239"/>
      <c r="S40" s="239"/>
      <c r="T40" s="240"/>
      <c r="U40" s="241"/>
      <c r="V40" s="242"/>
      <c r="W40" s="135"/>
      <c r="X40" s="135"/>
      <c r="Y40" s="236"/>
      <c r="Z40" s="97"/>
      <c r="AA40" s="62"/>
      <c r="AB40" s="243"/>
      <c r="AC40" s="135"/>
      <c r="AD40" s="76"/>
    </row>
    <row r="41" spans="1:30" x14ac:dyDescent="0.25">
      <c r="A41" s="154">
        <v>12</v>
      </c>
      <c r="B41" s="62"/>
      <c r="C41" s="155"/>
      <c r="D41" s="155"/>
      <c r="E41" s="63"/>
      <c r="F41" s="233"/>
      <c r="G41" s="155"/>
      <c r="H41" s="155"/>
      <c r="I41" s="63"/>
      <c r="J41" s="234"/>
      <c r="K41" s="235"/>
      <c r="L41" s="70"/>
      <c r="M41" s="70"/>
      <c r="N41" s="236"/>
      <c r="O41" s="237"/>
      <c r="P41" s="238"/>
      <c r="Q41" s="238"/>
      <c r="R41" s="239"/>
      <c r="S41" s="239"/>
      <c r="T41" s="240"/>
      <c r="U41" s="241"/>
      <c r="V41" s="242"/>
      <c r="W41" s="135"/>
      <c r="X41" s="135"/>
      <c r="Y41" s="236"/>
      <c r="Z41" s="97"/>
      <c r="AA41" s="62"/>
      <c r="AB41" s="243"/>
      <c r="AC41" s="135"/>
      <c r="AD41" s="76"/>
    </row>
    <row r="42" spans="1:30" x14ac:dyDescent="0.25">
      <c r="A42" s="154">
        <v>13</v>
      </c>
      <c r="B42" s="62"/>
      <c r="C42" s="155"/>
      <c r="D42" s="155"/>
      <c r="E42" s="63"/>
      <c r="F42" s="233"/>
      <c r="G42" s="155"/>
      <c r="H42" s="155"/>
      <c r="I42" s="63"/>
      <c r="J42" s="234"/>
      <c r="K42" s="235"/>
      <c r="L42" s="70"/>
      <c r="M42" s="70"/>
      <c r="N42" s="236"/>
      <c r="O42" s="237"/>
      <c r="P42" s="238"/>
      <c r="Q42" s="238"/>
      <c r="R42" s="239"/>
      <c r="S42" s="239"/>
      <c r="T42" s="240"/>
      <c r="U42" s="241"/>
      <c r="V42" s="242"/>
      <c r="W42" s="135"/>
      <c r="X42" s="135"/>
      <c r="Y42" s="236"/>
      <c r="Z42" s="97"/>
      <c r="AA42" s="62"/>
      <c r="AB42" s="243"/>
      <c r="AC42" s="135"/>
      <c r="AD42" s="76"/>
    </row>
    <row r="43" spans="1:30" x14ac:dyDescent="0.25">
      <c r="A43" s="154">
        <v>14</v>
      </c>
      <c r="B43" s="62"/>
      <c r="C43" s="155"/>
      <c r="D43" s="155"/>
      <c r="E43" s="63"/>
      <c r="F43" s="233"/>
      <c r="G43" s="155"/>
      <c r="H43" s="155"/>
      <c r="I43" s="63"/>
      <c r="J43" s="234"/>
      <c r="K43" s="235"/>
      <c r="L43" s="70"/>
      <c r="M43" s="70"/>
      <c r="N43" s="236"/>
      <c r="O43" s="237"/>
      <c r="P43" s="238"/>
      <c r="Q43" s="238"/>
      <c r="R43" s="239"/>
      <c r="S43" s="239"/>
      <c r="T43" s="240"/>
      <c r="U43" s="241"/>
      <c r="V43" s="242"/>
      <c r="W43" s="135"/>
      <c r="X43" s="135"/>
      <c r="Y43" s="236"/>
      <c r="Z43" s="97"/>
      <c r="AA43" s="62"/>
      <c r="AB43" s="243"/>
      <c r="AC43" s="135"/>
      <c r="AD43" s="76"/>
    </row>
    <row r="44" spans="1:30" x14ac:dyDescent="0.25">
      <c r="A44" s="154">
        <v>15</v>
      </c>
      <c r="B44" s="62"/>
      <c r="C44" s="155"/>
      <c r="D44" s="155"/>
      <c r="E44" s="63"/>
      <c r="F44" s="233"/>
      <c r="G44" s="155"/>
      <c r="H44" s="155"/>
      <c r="I44" s="63"/>
      <c r="J44" s="234"/>
      <c r="K44" s="235"/>
      <c r="L44" s="70"/>
      <c r="M44" s="70"/>
      <c r="N44" s="236"/>
      <c r="O44" s="237"/>
      <c r="P44" s="238"/>
      <c r="Q44" s="238"/>
      <c r="R44" s="239"/>
      <c r="S44" s="239"/>
      <c r="T44" s="240"/>
      <c r="U44" s="241"/>
      <c r="V44" s="242"/>
      <c r="W44" s="135"/>
      <c r="X44" s="135"/>
      <c r="Y44" s="236"/>
      <c r="Z44" s="97"/>
      <c r="AA44" s="62"/>
      <c r="AB44" s="243"/>
      <c r="AC44" s="135"/>
      <c r="AD44" s="76"/>
    </row>
    <row r="45" spans="1:30" x14ac:dyDescent="0.25">
      <c r="A45" s="154">
        <v>16</v>
      </c>
      <c r="B45" s="62"/>
      <c r="C45" s="155"/>
      <c r="D45" s="155"/>
      <c r="E45" s="63"/>
      <c r="F45" s="233"/>
      <c r="G45" s="155"/>
      <c r="H45" s="155"/>
      <c r="I45" s="63"/>
      <c r="J45" s="234"/>
      <c r="K45" s="235"/>
      <c r="L45" s="70"/>
      <c r="M45" s="70"/>
      <c r="N45" s="236"/>
      <c r="O45" s="237"/>
      <c r="P45" s="238"/>
      <c r="Q45" s="238"/>
      <c r="R45" s="239"/>
      <c r="S45" s="239"/>
      <c r="T45" s="240"/>
      <c r="U45" s="241"/>
      <c r="V45" s="242"/>
      <c r="W45" s="135"/>
      <c r="X45" s="135"/>
      <c r="Y45" s="236"/>
      <c r="Z45" s="97"/>
      <c r="AA45" s="62"/>
      <c r="AB45" s="243"/>
      <c r="AC45" s="135"/>
      <c r="AD45" s="76"/>
    </row>
    <row r="46" spans="1:30" x14ac:dyDescent="0.25">
      <c r="A46" s="154">
        <v>17</v>
      </c>
      <c r="B46" s="62"/>
      <c r="C46" s="155"/>
      <c r="D46" s="155"/>
      <c r="E46" s="63"/>
      <c r="F46" s="233"/>
      <c r="G46" s="155"/>
      <c r="H46" s="155"/>
      <c r="I46" s="63"/>
      <c r="J46" s="234"/>
      <c r="K46" s="235"/>
      <c r="L46" s="70"/>
      <c r="M46" s="70"/>
      <c r="N46" s="236"/>
      <c r="O46" s="237"/>
      <c r="P46" s="238"/>
      <c r="Q46" s="238"/>
      <c r="R46" s="239"/>
      <c r="S46" s="239"/>
      <c r="T46" s="240"/>
      <c r="U46" s="241"/>
      <c r="V46" s="242"/>
      <c r="W46" s="135"/>
      <c r="X46" s="135"/>
      <c r="Y46" s="236"/>
      <c r="Z46" s="97"/>
      <c r="AA46" s="62"/>
      <c r="AB46" s="243"/>
      <c r="AC46" s="135"/>
      <c r="AD46" s="76"/>
    </row>
    <row r="47" spans="1:30" x14ac:dyDescent="0.25">
      <c r="A47" s="154">
        <v>18</v>
      </c>
      <c r="B47" s="62"/>
      <c r="C47" s="155"/>
      <c r="D47" s="155"/>
      <c r="E47" s="63"/>
      <c r="F47" s="233"/>
      <c r="G47" s="155"/>
      <c r="H47" s="155"/>
      <c r="I47" s="63"/>
      <c r="J47" s="234"/>
      <c r="K47" s="235"/>
      <c r="L47" s="70"/>
      <c r="M47" s="70"/>
      <c r="N47" s="236"/>
      <c r="O47" s="237"/>
      <c r="P47" s="238"/>
      <c r="Q47" s="238"/>
      <c r="R47" s="239"/>
      <c r="S47" s="239"/>
      <c r="T47" s="240"/>
      <c r="U47" s="241"/>
      <c r="V47" s="242"/>
      <c r="W47" s="135"/>
      <c r="X47" s="135"/>
      <c r="Y47" s="236"/>
      <c r="Z47" s="97"/>
      <c r="AA47" s="62"/>
      <c r="AB47" s="243"/>
      <c r="AC47" s="135"/>
      <c r="AD47" s="76"/>
    </row>
    <row r="48" spans="1:30" x14ac:dyDescent="0.25">
      <c r="A48" s="154">
        <v>19</v>
      </c>
      <c r="B48" s="62"/>
      <c r="C48" s="155"/>
      <c r="D48" s="155"/>
      <c r="E48" s="63"/>
      <c r="F48" s="233"/>
      <c r="G48" s="155"/>
      <c r="H48" s="155"/>
      <c r="I48" s="63"/>
      <c r="J48" s="234"/>
      <c r="K48" s="235"/>
      <c r="L48" s="70"/>
      <c r="M48" s="70"/>
      <c r="N48" s="236"/>
      <c r="O48" s="237"/>
      <c r="P48" s="238"/>
      <c r="Q48" s="238"/>
      <c r="R48" s="239"/>
      <c r="S48" s="239"/>
      <c r="T48" s="240"/>
      <c r="U48" s="241"/>
      <c r="V48" s="242"/>
      <c r="W48" s="135"/>
      <c r="X48" s="135"/>
      <c r="Y48" s="236"/>
      <c r="Z48" s="97"/>
      <c r="AA48" s="62"/>
      <c r="AB48" s="243"/>
      <c r="AC48" s="135"/>
      <c r="AD48" s="76"/>
    </row>
    <row r="49" spans="1:30" x14ac:dyDescent="0.25">
      <c r="A49" s="154">
        <v>20</v>
      </c>
      <c r="B49" s="62"/>
      <c r="C49" s="155"/>
      <c r="D49" s="155"/>
      <c r="E49" s="63"/>
      <c r="F49" s="233"/>
      <c r="G49" s="155"/>
      <c r="H49" s="155"/>
      <c r="I49" s="63"/>
      <c r="J49" s="234"/>
      <c r="K49" s="235"/>
      <c r="L49" s="70"/>
      <c r="M49" s="70"/>
      <c r="N49" s="236"/>
      <c r="O49" s="237"/>
      <c r="P49" s="238"/>
      <c r="Q49" s="238"/>
      <c r="R49" s="239"/>
      <c r="S49" s="239"/>
      <c r="T49" s="240"/>
      <c r="U49" s="241"/>
      <c r="V49" s="242"/>
      <c r="W49" s="135"/>
      <c r="X49" s="135"/>
      <c r="Y49" s="236"/>
      <c r="Z49" s="97"/>
      <c r="AA49" s="62"/>
      <c r="AB49" s="243"/>
      <c r="AC49" s="135"/>
      <c r="AD49" s="76"/>
    </row>
    <row r="50" spans="1:30" x14ac:dyDescent="0.25">
      <c r="A50" s="154">
        <v>21</v>
      </c>
      <c r="B50" s="62"/>
      <c r="C50" s="155"/>
      <c r="D50" s="155"/>
      <c r="E50" s="63"/>
      <c r="F50" s="233"/>
      <c r="G50" s="155"/>
      <c r="H50" s="155"/>
      <c r="I50" s="63"/>
      <c r="J50" s="234"/>
      <c r="K50" s="235"/>
      <c r="L50" s="70"/>
      <c r="M50" s="70"/>
      <c r="N50" s="236"/>
      <c r="O50" s="237"/>
      <c r="P50" s="238"/>
      <c r="Q50" s="238"/>
      <c r="R50" s="239"/>
      <c r="S50" s="239"/>
      <c r="T50" s="240"/>
      <c r="U50" s="241"/>
      <c r="V50" s="242"/>
      <c r="W50" s="135"/>
      <c r="X50" s="135"/>
      <c r="Y50" s="236"/>
      <c r="Z50" s="97"/>
      <c r="AA50" s="62"/>
      <c r="AB50" s="243"/>
      <c r="AC50" s="135"/>
      <c r="AD50" s="76"/>
    </row>
    <row r="51" spans="1:30" x14ac:dyDescent="0.25">
      <c r="A51" s="154">
        <v>22</v>
      </c>
      <c r="B51" s="62"/>
      <c r="C51" s="155"/>
      <c r="D51" s="155"/>
      <c r="E51" s="63"/>
      <c r="F51" s="233"/>
      <c r="G51" s="155"/>
      <c r="H51" s="155"/>
      <c r="I51" s="63"/>
      <c r="J51" s="234"/>
      <c r="K51" s="235"/>
      <c r="L51" s="70"/>
      <c r="M51" s="70"/>
      <c r="N51" s="236"/>
      <c r="O51" s="237"/>
      <c r="P51" s="238"/>
      <c r="Q51" s="238"/>
      <c r="R51" s="239"/>
      <c r="S51" s="239"/>
      <c r="T51" s="240"/>
      <c r="U51" s="241"/>
      <c r="V51" s="242"/>
      <c r="W51" s="135"/>
      <c r="X51" s="135"/>
      <c r="Y51" s="236"/>
      <c r="Z51" s="97"/>
      <c r="AA51" s="62"/>
      <c r="AB51" s="243"/>
      <c r="AC51" s="135"/>
      <c r="AD51" s="76"/>
    </row>
    <row r="52" spans="1:30" x14ac:dyDescent="0.25">
      <c r="A52" s="154">
        <v>23</v>
      </c>
      <c r="B52" s="62"/>
      <c r="C52" s="155"/>
      <c r="D52" s="155"/>
      <c r="E52" s="63"/>
      <c r="F52" s="233"/>
      <c r="G52" s="155"/>
      <c r="H52" s="155"/>
      <c r="I52" s="63"/>
      <c r="J52" s="234"/>
      <c r="K52" s="235"/>
      <c r="L52" s="70"/>
      <c r="M52" s="70"/>
      <c r="N52" s="236"/>
      <c r="O52" s="237"/>
      <c r="P52" s="238"/>
      <c r="Q52" s="238"/>
      <c r="R52" s="239"/>
      <c r="S52" s="239"/>
      <c r="T52" s="240"/>
      <c r="U52" s="241"/>
      <c r="V52" s="242"/>
      <c r="W52" s="135"/>
      <c r="X52" s="135"/>
      <c r="Y52" s="236"/>
      <c r="Z52" s="97"/>
      <c r="AA52" s="62"/>
      <c r="AB52" s="243"/>
      <c r="AC52" s="135"/>
      <c r="AD52" s="76"/>
    </row>
    <row r="53" spans="1:30" x14ac:dyDescent="0.25">
      <c r="A53" s="154">
        <v>24</v>
      </c>
      <c r="B53" s="62"/>
      <c r="C53" s="155"/>
      <c r="D53" s="155"/>
      <c r="E53" s="63"/>
      <c r="F53" s="233"/>
      <c r="G53" s="155"/>
      <c r="H53" s="155"/>
      <c r="I53" s="63"/>
      <c r="J53" s="234"/>
      <c r="K53" s="235"/>
      <c r="L53" s="70"/>
      <c r="M53" s="70"/>
      <c r="N53" s="236"/>
      <c r="O53" s="237"/>
      <c r="P53" s="238"/>
      <c r="Q53" s="238"/>
      <c r="R53" s="239"/>
      <c r="S53" s="239"/>
      <c r="T53" s="240"/>
      <c r="U53" s="241"/>
      <c r="V53" s="242"/>
      <c r="W53" s="135"/>
      <c r="X53" s="135"/>
      <c r="Y53" s="236"/>
      <c r="Z53" s="97"/>
      <c r="AA53" s="62"/>
      <c r="AB53" s="243"/>
      <c r="AC53" s="135"/>
      <c r="AD53" s="76"/>
    </row>
    <row r="54" spans="1:30" x14ac:dyDescent="0.25">
      <c r="A54" s="154">
        <v>25</v>
      </c>
      <c r="B54" s="62"/>
      <c r="C54" s="155"/>
      <c r="D54" s="155"/>
      <c r="E54" s="63"/>
      <c r="F54" s="233"/>
      <c r="G54" s="155"/>
      <c r="H54" s="155"/>
      <c r="I54" s="63"/>
      <c r="J54" s="234"/>
      <c r="K54" s="235"/>
      <c r="L54" s="70"/>
      <c r="M54" s="70"/>
      <c r="N54" s="236"/>
      <c r="O54" s="237"/>
      <c r="P54" s="238"/>
      <c r="Q54" s="238"/>
      <c r="R54" s="239"/>
      <c r="S54" s="239"/>
      <c r="T54" s="240"/>
      <c r="U54" s="241"/>
      <c r="V54" s="242"/>
      <c r="W54" s="135"/>
      <c r="X54" s="135"/>
      <c r="Y54" s="236"/>
      <c r="Z54" s="97"/>
      <c r="AA54" s="62"/>
      <c r="AB54" s="243"/>
      <c r="AC54" s="135"/>
      <c r="AD54" s="76"/>
    </row>
    <row r="55" spans="1:30" x14ac:dyDescent="0.25">
      <c r="A55" s="154">
        <v>26</v>
      </c>
      <c r="B55" s="62"/>
      <c r="C55" s="155"/>
      <c r="D55" s="155"/>
      <c r="E55" s="63"/>
      <c r="F55" s="233"/>
      <c r="G55" s="155"/>
      <c r="H55" s="155"/>
      <c r="I55" s="63"/>
      <c r="J55" s="234"/>
      <c r="K55" s="235"/>
      <c r="L55" s="70"/>
      <c r="M55" s="70"/>
      <c r="N55" s="236"/>
      <c r="O55" s="237"/>
      <c r="P55" s="238"/>
      <c r="Q55" s="238"/>
      <c r="R55" s="239"/>
      <c r="S55" s="239"/>
      <c r="T55" s="240"/>
      <c r="U55" s="241"/>
      <c r="V55" s="242"/>
      <c r="W55" s="135"/>
      <c r="X55" s="135"/>
      <c r="Y55" s="236"/>
      <c r="Z55" s="97"/>
      <c r="AA55" s="62"/>
      <c r="AB55" s="243"/>
      <c r="AC55" s="135"/>
      <c r="AD55" s="76"/>
    </row>
    <row r="56" spans="1:30" x14ac:dyDescent="0.25">
      <c r="A56" s="154">
        <v>27</v>
      </c>
      <c r="B56" s="62"/>
      <c r="C56" s="155"/>
      <c r="D56" s="155"/>
      <c r="E56" s="63"/>
      <c r="F56" s="233"/>
      <c r="G56" s="155"/>
      <c r="H56" s="155"/>
      <c r="I56" s="63"/>
      <c r="J56" s="234"/>
      <c r="K56" s="235"/>
      <c r="L56" s="70"/>
      <c r="M56" s="70"/>
      <c r="N56" s="236"/>
      <c r="O56" s="237"/>
      <c r="P56" s="238"/>
      <c r="Q56" s="238"/>
      <c r="R56" s="239"/>
      <c r="S56" s="239"/>
      <c r="T56" s="240"/>
      <c r="U56" s="241"/>
      <c r="V56" s="242"/>
      <c r="W56" s="135"/>
      <c r="X56" s="135"/>
      <c r="Y56" s="236"/>
      <c r="Z56" s="97"/>
      <c r="AA56" s="62"/>
      <c r="AB56" s="243"/>
      <c r="AC56" s="135"/>
      <c r="AD56" s="76"/>
    </row>
    <row r="57" spans="1:30" x14ac:dyDescent="0.25">
      <c r="A57" s="154">
        <v>28</v>
      </c>
      <c r="B57" s="62"/>
      <c r="C57" s="155"/>
      <c r="D57" s="155"/>
      <c r="E57" s="63"/>
      <c r="F57" s="233"/>
      <c r="G57" s="155"/>
      <c r="H57" s="155"/>
      <c r="I57" s="63"/>
      <c r="J57" s="234"/>
      <c r="K57" s="235"/>
      <c r="L57" s="70"/>
      <c r="M57" s="70"/>
      <c r="N57" s="236"/>
      <c r="O57" s="237"/>
      <c r="P57" s="238"/>
      <c r="Q57" s="238"/>
      <c r="R57" s="239"/>
      <c r="S57" s="239"/>
      <c r="T57" s="240"/>
      <c r="U57" s="241"/>
      <c r="V57" s="242"/>
      <c r="W57" s="135"/>
      <c r="X57" s="135"/>
      <c r="Y57" s="236"/>
      <c r="Z57" s="97"/>
      <c r="AA57" s="62"/>
      <c r="AB57" s="243"/>
      <c r="AC57" s="135"/>
      <c r="AD57" s="76"/>
    </row>
    <row r="58" spans="1:30" x14ac:dyDescent="0.25">
      <c r="A58" s="154">
        <v>29</v>
      </c>
      <c r="B58" s="62"/>
      <c r="C58" s="155"/>
      <c r="D58" s="155"/>
      <c r="E58" s="63"/>
      <c r="F58" s="233"/>
      <c r="G58" s="155"/>
      <c r="H58" s="155"/>
      <c r="I58" s="63"/>
      <c r="J58" s="234"/>
      <c r="K58" s="235"/>
      <c r="L58" s="70"/>
      <c r="M58" s="70"/>
      <c r="N58" s="236"/>
      <c r="O58" s="237"/>
      <c r="P58" s="238"/>
      <c r="Q58" s="238"/>
      <c r="R58" s="239"/>
      <c r="S58" s="239"/>
      <c r="T58" s="240"/>
      <c r="U58" s="241"/>
      <c r="V58" s="242"/>
      <c r="W58" s="135"/>
      <c r="X58" s="135"/>
      <c r="Y58" s="236"/>
      <c r="Z58" s="97"/>
      <c r="AA58" s="62"/>
      <c r="AB58" s="243"/>
      <c r="AC58" s="135"/>
      <c r="AD58" s="76"/>
    </row>
    <row r="59" spans="1:30" x14ac:dyDescent="0.25">
      <c r="A59" s="154">
        <v>30</v>
      </c>
      <c r="B59" s="62"/>
      <c r="C59" s="155"/>
      <c r="D59" s="155"/>
      <c r="E59" s="63"/>
      <c r="F59" s="233"/>
      <c r="G59" s="155"/>
      <c r="H59" s="155"/>
      <c r="I59" s="63"/>
      <c r="J59" s="234"/>
      <c r="K59" s="235"/>
      <c r="L59" s="70"/>
      <c r="M59" s="70"/>
      <c r="N59" s="236"/>
      <c r="O59" s="237"/>
      <c r="P59" s="238"/>
      <c r="Q59" s="238"/>
      <c r="R59" s="239"/>
      <c r="S59" s="239"/>
      <c r="T59" s="240"/>
      <c r="U59" s="241"/>
      <c r="V59" s="242"/>
      <c r="W59" s="135"/>
      <c r="X59" s="135"/>
      <c r="Y59" s="236"/>
      <c r="Z59" s="97"/>
      <c r="AA59" s="62"/>
      <c r="AB59" s="243"/>
      <c r="AC59" s="135"/>
      <c r="AD59" s="76"/>
    </row>
    <row r="60" spans="1:30" ht="15.6" thickBot="1" x14ac:dyDescent="0.3">
      <c r="A60" s="208">
        <v>31</v>
      </c>
      <c r="B60" s="91"/>
      <c r="C60" s="162"/>
      <c r="D60" s="162"/>
      <c r="E60" s="64"/>
      <c r="F60" s="244"/>
      <c r="G60" s="162"/>
      <c r="H60" s="162"/>
      <c r="I60" s="64"/>
      <c r="J60" s="245"/>
      <c r="K60" s="246"/>
      <c r="L60" s="93"/>
      <c r="M60" s="93"/>
      <c r="N60" s="247"/>
      <c r="O60" s="248"/>
      <c r="P60" s="249"/>
      <c r="Q60" s="249"/>
      <c r="R60" s="250"/>
      <c r="S60" s="250"/>
      <c r="T60" s="251"/>
      <c r="U60" s="252"/>
      <c r="V60" s="253"/>
      <c r="W60" s="195"/>
      <c r="X60" s="195"/>
      <c r="Y60" s="247"/>
      <c r="Z60" s="98"/>
      <c r="AA60" s="91"/>
      <c r="AB60" s="254"/>
      <c r="AC60" s="195"/>
      <c r="AD60" s="96"/>
    </row>
    <row r="61" spans="1:30" ht="15.6" x14ac:dyDescent="0.25">
      <c r="J61" s="3"/>
      <c r="N61" s="44" t="s">
        <v>29</v>
      </c>
      <c r="R61" s="209"/>
      <c r="S61" s="209"/>
      <c r="T61" s="209"/>
      <c r="U61" s="771">
        <f>SUM(Z30:Z60)</f>
        <v>0</v>
      </c>
      <c r="V61" s="771"/>
      <c r="W61" s="771"/>
      <c r="X61" s="771"/>
      <c r="Y61" s="771"/>
      <c r="Z61" s="771"/>
      <c r="AA61" s="255">
        <f>SUM(AA30:AA60)</f>
        <v>0</v>
      </c>
      <c r="AB61" s="2"/>
      <c r="AC61" s="2"/>
      <c r="AD61" s="3"/>
    </row>
    <row r="63" spans="1:30" x14ac:dyDescent="0.25">
      <c r="C63" s="150" t="s">
        <v>660</v>
      </c>
    </row>
  </sheetData>
  <mergeCells count="40">
    <mergeCell ref="AD2:AD3"/>
    <mergeCell ref="AA5:AD5"/>
    <mergeCell ref="AA6:AB7"/>
    <mergeCell ref="AA4:AD4"/>
    <mergeCell ref="A1:D3"/>
    <mergeCell ref="A22:D24"/>
    <mergeCell ref="E1:AC1"/>
    <mergeCell ref="E2:AC2"/>
    <mergeCell ref="E3:AC3"/>
    <mergeCell ref="AC6:AD7"/>
    <mergeCell ref="AA8:AD8"/>
    <mergeCell ref="AA9:AD9"/>
    <mergeCell ref="AA10:AD11"/>
    <mergeCell ref="AA12:AD12"/>
    <mergeCell ref="AA16:AD16"/>
    <mergeCell ref="AA17:AB17"/>
    <mergeCell ref="AC17:AD17"/>
    <mergeCell ref="AA18:AB18"/>
    <mergeCell ref="AC18:AD18"/>
    <mergeCell ref="AA19:AB20"/>
    <mergeCell ref="AC19:AC21"/>
    <mergeCell ref="AD19:AD20"/>
    <mergeCell ref="E22:AC22"/>
    <mergeCell ref="E23:AC23"/>
    <mergeCell ref="AD23:AD24"/>
    <mergeCell ref="E24:AC24"/>
    <mergeCell ref="U61:Z61"/>
    <mergeCell ref="AA25:AB25"/>
    <mergeCell ref="AC25:AD26"/>
    <mergeCell ref="AA26:AB26"/>
    <mergeCell ref="B27:I27"/>
    <mergeCell ref="K27:N27"/>
    <mergeCell ref="O27:T27"/>
    <mergeCell ref="V27:Y27"/>
    <mergeCell ref="A25:B25"/>
    <mergeCell ref="C25:D26"/>
    <mergeCell ref="F25:H25"/>
    <mergeCell ref="A26:B26"/>
    <mergeCell ref="F26:H26"/>
    <mergeCell ref="I25:Z26"/>
  </mergeCells>
  <pageMargins left="0.59055118110236227" right="0.19685039370078741" top="0.39370078740157483" bottom="0.39370078740157483" header="0.19685039370078741" footer="0.19685039370078741"/>
  <pageSetup paperSize="9" scale="72" fitToHeight="0" orientation="landscape" r:id="rId1"/>
  <headerFooter alignWithMargins="0">
    <oddFooter>&amp;L&amp;10             str &amp;P z  &amp;N&amp;C&amp;A&amp;R&amp;8 03.10.2012</oddFooter>
  </headerFooter>
  <drawing r:id="rId2"/>
  <legacyDrawing r:id="rId3"/>
  <controls>
    <mc:AlternateContent xmlns:mc="http://schemas.openxmlformats.org/markup-compatibility/2006">
      <mc:Choice Requires="x14">
        <control shapeId="74212" r:id="rId4" name="CheckBox1">
          <controlPr defaultSize="0" autoFill="0" autoLine="0" r:id="rId5">
            <anchor moveWithCells="1">
              <from>
                <xdr:col>20</xdr:col>
                <xdr:colOff>0</xdr:colOff>
                <xdr:row>11</xdr:row>
                <xdr:rowOff>236220</xdr:rowOff>
              </from>
              <to>
                <xdr:col>27</xdr:col>
                <xdr:colOff>182880</xdr:colOff>
                <xdr:row>12</xdr:row>
                <xdr:rowOff>220980</xdr:rowOff>
              </to>
            </anchor>
          </controlPr>
        </control>
      </mc:Choice>
      <mc:Fallback>
        <control shapeId="74212" r:id="rId4" name="CheckBox1"/>
      </mc:Fallback>
    </mc:AlternateContent>
    <mc:AlternateContent xmlns:mc="http://schemas.openxmlformats.org/markup-compatibility/2006">
      <mc:Choice Requires="x14">
        <control shapeId="74213" r:id="rId6" name="CheckBox2">
          <controlPr defaultSize="0" autoFill="0" autoLine="0" r:id="rId7">
            <anchor moveWithCells="1">
              <from>
                <xdr:col>20</xdr:col>
                <xdr:colOff>0</xdr:colOff>
                <xdr:row>13</xdr:row>
                <xdr:rowOff>243840</xdr:rowOff>
              </from>
              <to>
                <xdr:col>28</xdr:col>
                <xdr:colOff>266700</xdr:colOff>
                <xdr:row>14</xdr:row>
                <xdr:rowOff>243840</xdr:rowOff>
              </to>
            </anchor>
          </controlPr>
        </control>
      </mc:Choice>
      <mc:Fallback>
        <control shapeId="74213" r:id="rId6" name="CheckBox2"/>
      </mc:Fallback>
    </mc:AlternateContent>
    <mc:AlternateContent xmlns:mc="http://schemas.openxmlformats.org/markup-compatibility/2006">
      <mc:Choice Requires="x14">
        <control shapeId="74214" r:id="rId8" name="CheckBox3">
          <controlPr defaultSize="0" autoFill="0" autoLine="0" r:id="rId9">
            <anchor moveWithCells="1">
              <from>
                <xdr:col>30</xdr:col>
                <xdr:colOff>0</xdr:colOff>
                <xdr:row>5</xdr:row>
                <xdr:rowOff>152400</xdr:rowOff>
              </from>
              <to>
                <xdr:col>31</xdr:col>
                <xdr:colOff>358140</xdr:colOff>
                <xdr:row>6</xdr:row>
                <xdr:rowOff>114300</xdr:rowOff>
              </to>
            </anchor>
          </controlPr>
        </control>
      </mc:Choice>
      <mc:Fallback>
        <control shapeId="74214" r:id="rId8" name="CheckBox3"/>
      </mc:Fallback>
    </mc:AlternateContent>
    <mc:AlternateContent xmlns:mc="http://schemas.openxmlformats.org/markup-compatibility/2006">
      <mc:Choice Requires="x14">
        <control shapeId="74215" r:id="rId10" name="CheckBox4">
          <controlPr defaultSize="0" autoFill="0" autoLine="0" r:id="rId11">
            <anchor moveWithCells="1">
              <from>
                <xdr:col>20</xdr:col>
                <xdr:colOff>0</xdr:colOff>
                <xdr:row>7</xdr:row>
                <xdr:rowOff>38100</xdr:rowOff>
              </from>
              <to>
                <xdr:col>27</xdr:col>
                <xdr:colOff>556260</xdr:colOff>
                <xdr:row>8</xdr:row>
                <xdr:rowOff>38100</xdr:rowOff>
              </to>
            </anchor>
          </controlPr>
        </control>
      </mc:Choice>
      <mc:Fallback>
        <control shapeId="74215" r:id="rId10" name="CheckBox4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800-000000000000}">
          <x14:formula1>
            <xm:f>Data!$I$8:$I$11</xm:f>
          </x14:formula1>
          <xm:sqref>AC18:AD18</xm:sqref>
        </x14:dataValidation>
        <x14:dataValidation type="list" allowBlank="1" showInputMessage="1" showErrorMessage="1" xr:uid="{00000000-0002-0000-0800-000001000000}">
          <x14:formula1>
            <xm:f>Data!$I$2:$I$4</xm:f>
          </x14:formula1>
          <xm:sqref>AC17:AD17</xm:sqref>
        </x14:dataValidation>
        <x14:dataValidation type="list" allowBlank="1" showInputMessage="1" showErrorMessage="1" xr:uid="{00000000-0002-0000-0800-000002000000}">
          <x14:formula1>
            <xm:f>Data!$A$2:$A$4</xm:f>
          </x14:formula1>
          <xm:sqref>AC19</xm:sqref>
        </x14:dataValidation>
        <x14:dataValidation type="list" allowBlank="1" showInputMessage="1" showErrorMessage="1" xr:uid="{00000000-0002-0000-0800-000003000000}">
          <x14:formula1>
            <xm:f>Data!$C$2:$C$15</xm:f>
          </x14:formula1>
          <xm:sqref>AC6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07D91CAAB1DC449D2B29F5A40C0969" ma:contentTypeVersion="13" ma:contentTypeDescription="Skapa ett nytt dokument." ma:contentTypeScope="" ma:versionID="18d925184721c49e86241893e5062ece">
  <xsd:schema xmlns:xsd="http://www.w3.org/2001/XMLSchema" xmlns:xs="http://www.w3.org/2001/XMLSchema" xmlns:p="http://schemas.microsoft.com/office/2006/metadata/properties" xmlns:ns3="cd20ce2c-3277-430b-8862-39e1f9c07ee4" xmlns:ns4="95351215-ee14-4254-af5c-b0c7d3d8e60e" targetNamespace="http://schemas.microsoft.com/office/2006/metadata/properties" ma:root="true" ma:fieldsID="e5ec7b04da53182556498c624106eefa" ns3:_="" ns4:_="">
    <xsd:import namespace="cd20ce2c-3277-430b-8862-39e1f9c07ee4"/>
    <xsd:import namespace="95351215-ee14-4254-af5c-b0c7d3d8e6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0ce2c-3277-430b-8862-39e1f9c07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51215-ee14-4254-af5c-b0c7d3d8e6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D76D47-0B9E-48D7-B53D-BC35BA1855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6AC17C-A963-4415-9F16-07F8601D13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0ce2c-3277-430b-8862-39e1f9c07ee4"/>
    <ds:schemaRef ds:uri="95351215-ee14-4254-af5c-b0c7d3d8e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DC672F-97FD-4C00-958A-D040BF3F0C39}">
  <ds:schemaRefs>
    <ds:schemaRef ds:uri="cd20ce2c-3277-430b-8862-39e1f9c07ee4"/>
    <ds:schemaRef ds:uri="http://schemas.microsoft.com/office/2006/documentManagement/types"/>
    <ds:schemaRef ds:uri="http://schemas.microsoft.com/office/infopath/2007/PartnerControls"/>
    <ds:schemaRef ds:uri="95351215-ee14-4254-af5c-b0c7d3d8e60e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cc6f684-1619-49fb-be6f-9a9d9afe38eb}" enabled="0" method="" siteId="{7cc6f684-1619-49fb-be6f-9a9d9afe38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23</vt:i4>
      </vt:variant>
    </vt:vector>
  </HeadingPairs>
  <TitlesOfParts>
    <vt:vector size="42" baseType="lpstr">
      <vt:lpstr>FORMULARZ ZAMÓWIENIA - OKŁADKA</vt:lpstr>
      <vt:lpstr>1 KASETON PODSTAWOWY</vt:lpstr>
      <vt:lpstr>2 KASETON NAROŻNY</vt:lpstr>
      <vt:lpstr>3 KASETON ŚCIĘTY GÓRNA KRAWĘDŹ</vt:lpstr>
      <vt:lpstr>4 KASETON ŚCIĘTY DOLNA KRAWĘDŹ</vt:lpstr>
      <vt:lpstr>5 KASETON ŚCIĘTY LEWA KRAWĘDŹ</vt:lpstr>
      <vt:lpstr>6 KASETON ŚCIĘTY PRAWA KRAWĘDŹ</vt:lpstr>
      <vt:lpstr>7 KASETONY U-KSZTAŁTNE</vt:lpstr>
      <vt:lpstr>8 KASETONY SPECJALNE</vt:lpstr>
      <vt:lpstr>9. PROFILE MONTAZOWE</vt:lpstr>
      <vt:lpstr>10. PROFILE MONTAZOWE</vt:lpstr>
      <vt:lpstr>11 OBRÓBKI</vt:lpstr>
      <vt:lpstr>12 Profile startowe</vt:lpstr>
      <vt:lpstr>13 Inne obróbki</vt:lpstr>
      <vt:lpstr>Translation</vt:lpstr>
      <vt:lpstr>14 Wkręty i inne akcesoria</vt:lpstr>
      <vt:lpstr>15 BLACHY PŁASKIE</vt:lpstr>
      <vt:lpstr>16 Informacja</vt:lpstr>
      <vt:lpstr>Data</vt:lpstr>
      <vt:lpstr>'1 KASETON PODSTAWOWY'!Print_Area</vt:lpstr>
      <vt:lpstr>'10. PROFILE MONTAZOWE'!Print_Area</vt:lpstr>
      <vt:lpstr>'11 OBRÓBKI'!Print_Area</vt:lpstr>
      <vt:lpstr>'12 Profile startowe'!Print_Area</vt:lpstr>
      <vt:lpstr>'13 Inne obróbki'!Print_Area</vt:lpstr>
      <vt:lpstr>'14 Wkręty i inne akcesoria'!Print_Area</vt:lpstr>
      <vt:lpstr>'2 KASETON NAROŻNY'!Print_Area</vt:lpstr>
      <vt:lpstr>'3 KASETON ŚCIĘTY GÓRNA KRAWĘDŹ'!Print_Area</vt:lpstr>
      <vt:lpstr>'4 KASETON ŚCIĘTY DOLNA KRAWĘDŹ'!Print_Area</vt:lpstr>
      <vt:lpstr>'5 KASETON ŚCIĘTY LEWA KRAWĘDŹ'!Print_Area</vt:lpstr>
      <vt:lpstr>'6 KASETON ŚCIĘTY PRAWA KRAWĘDŹ'!Print_Area</vt:lpstr>
      <vt:lpstr>'7 KASETONY U-KSZTAŁTNE'!Print_Area</vt:lpstr>
      <vt:lpstr>'8 KASETONY SPECJALNE'!Print_Area</vt:lpstr>
      <vt:lpstr>'9. PROFILE MONTAZOWE'!Print_Area</vt:lpstr>
      <vt:lpstr>'FORMULARZ ZAMÓWIENIA - OKŁADKA'!Print_Area</vt:lpstr>
      <vt:lpstr>'1 KASETON PODSTAWOWY'!Print_Titles</vt:lpstr>
      <vt:lpstr>'2 KASETON NAROŻNY'!Print_Titles</vt:lpstr>
      <vt:lpstr>'3 KASETON ŚCIĘTY GÓRNA KRAWĘDŹ'!Print_Titles</vt:lpstr>
      <vt:lpstr>'4 KASETON ŚCIĘTY DOLNA KRAWĘDŹ'!Print_Titles</vt:lpstr>
      <vt:lpstr>'5 KASETON ŚCIĘTY LEWA KRAWĘDŹ'!Print_Titles</vt:lpstr>
      <vt:lpstr>'6 KASETON ŚCIĘTY PRAWA KRAWĘDŹ'!Print_Titles</vt:lpstr>
      <vt:lpstr>'7 KASETONY U-KSZTAŁTNE'!Print_Titles</vt:lpstr>
      <vt:lpstr>'8 KASETONY SPECJALNE'!Print_Titles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Tekijän nimi</dc:creator>
  <cp:lastModifiedBy>Buch, Sławomir</cp:lastModifiedBy>
  <cp:lastPrinted>2024-12-04T17:29:32Z</cp:lastPrinted>
  <dcterms:created xsi:type="dcterms:W3CDTF">2000-01-11T14:49:52Z</dcterms:created>
  <dcterms:modified xsi:type="dcterms:W3CDTF">2025-09-07T10:31:15Z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duct Subgroup">
    <vt:lpwstr>Rainscreen panels</vt:lpwstr>
  </property>
  <property fmtid="{D5CDD505-2E9C-101B-9397-08002B2CF9AE}" pid="3" name="Product Main Group">
    <vt:lpwstr>Facade claddings</vt:lpwstr>
  </property>
  <property fmtid="{D5CDD505-2E9C-101B-9397-08002B2CF9AE}" pid="4" name="ContentType">
    <vt:lpwstr>Document</vt:lpwstr>
  </property>
  <property fmtid="{D5CDD505-2E9C-101B-9397-08002B2CF9AE}" pid="5" name="Editor Instructions">
    <vt:lpwstr/>
  </property>
  <property fmtid="{D5CDD505-2E9C-101B-9397-08002B2CF9AE}" pid="6" name="display_urn:schemas-microsoft-com:office:office#Product_x0020_Manager">
    <vt:lpwstr>Nieminen Jani</vt:lpwstr>
  </property>
  <property fmtid="{D5CDD505-2E9C-101B-9397-08002B2CF9AE}" pid="7" name="Product Manager">
    <vt:lpwstr>2216</vt:lpwstr>
  </property>
  <property fmtid="{D5CDD505-2E9C-101B-9397-08002B2CF9AE}" pid="8" name="Product Name">
    <vt:lpwstr>;#Rainscreen panels - Rain screen panel RSP100;#</vt:lpwstr>
  </property>
  <property fmtid="{D5CDD505-2E9C-101B-9397-08002B2CF9AE}" pid="9" name="Status">
    <vt:lpwstr>File has not been uploaded to media library yet</vt:lpwstr>
  </property>
  <property fmtid="{D5CDD505-2E9C-101B-9397-08002B2CF9AE}" pid="10" name="ContentTypeId">
    <vt:lpwstr>0x010100D307D91CAAB1DC449D2B29F5A40C0969</vt:lpwstr>
  </property>
</Properties>
</file>